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GEIS\SGEIS1\SBS\Integración encuestas económicas\Difusión\2016\Documentos de Impacto\Versión 22 marzo 2018\Comercio\"/>
    </mc:Choice>
  </mc:AlternateContent>
  <bookViews>
    <workbookView xWindow="0" yWindow="0" windowWidth="19200" windowHeight="10395" activeTab="1"/>
  </bookViews>
  <sheets>
    <sheet name="Divisiones Comercio" sheetId="19" r:id="rId1"/>
    <sheet name="Grupos Comercio " sheetId="20" r:id="rId2"/>
  </sheets>
  <definedNames>
    <definedName name="aafasf">INDIRECT("GraAju!$B$2:$B$"&amp;COUNTA(#REF!))</definedName>
    <definedName name="adad">#REF!</definedName>
    <definedName name="adfass">INDIRECT("GraAju!$C$2:$C$"&amp;COUNTA(#REF!))</definedName>
    <definedName name="asasdds">#REF!</definedName>
    <definedName name="asasds">INDIRECT("GraAju!$A$2:$A$"&amp;COUNTA(#REF!)+1)</definedName>
    <definedName name="assad">#REF!</definedName>
    <definedName name="asss">#REF!</definedName>
    <definedName name="cdlfksdñalf" localSheetId="1">INDIRECT("GraAju!$C$2:$C$"&amp;COUNTA(#REF!))</definedName>
    <definedName name="cdlfksdñalf">INDIRECT("GraAju!$C$2:$C$"&amp;COUNTA(#REF!))</definedName>
    <definedName name="cortas" localSheetId="1">#REF!</definedName>
    <definedName name="cortas">#REF!</definedName>
    <definedName name="dasdasd">INDIRECT("GraAju!$C$2:$C$"&amp;COUNTA(#REF!))</definedName>
    <definedName name="dfasfaf">#REF!</definedName>
    <definedName name="dffddfasd">#REF!</definedName>
    <definedName name="djhjg">#REF!</definedName>
    <definedName name="ghghgh">#REF!</definedName>
    <definedName name="ghgj">#REF!</definedName>
    <definedName name="ghgjh">#REF!</definedName>
    <definedName name="ghhghj">#REF!</definedName>
    <definedName name="ghhgj">#REF!</definedName>
    <definedName name="ghjghj">INDIRECT("GraAju!$A$2:$A$"&amp;COUNTA(#REF!)+1)</definedName>
    <definedName name="ghjghjg">#REF!</definedName>
    <definedName name="ghjghjgh">#REF!</definedName>
    <definedName name="ghjghjh">#REF!</definedName>
    <definedName name="ghjgj">#REF!</definedName>
    <definedName name="ghjgjhg">#REF!</definedName>
    <definedName name="ghjhh">INDIRECT("GraAju!$A$2:$A$"&amp;COUNTA(#REF!)+1)</definedName>
    <definedName name="ghjhjg">#REF!</definedName>
    <definedName name="ghjhjgh">INDIRECT("GraAju!$B$2:$B$"&amp;COUNTA(#REF!))</definedName>
    <definedName name="gsdfsfd">#REF!</definedName>
    <definedName name="indenlazaca10" localSheetId="0">#REF!</definedName>
    <definedName name="indenlazaca10" localSheetId="1">#REF!</definedName>
    <definedName name="indenlazaca10">#REF!</definedName>
    <definedName name="indenlazames10" localSheetId="0">#REF!</definedName>
    <definedName name="indenlazames10" localSheetId="1">#REF!</definedName>
    <definedName name="indenlazames10">#REF!</definedName>
    <definedName name="jghjghj">INDIRECT("GraAju!$C$2:$C$"&amp;COUNTA(#REF!))</definedName>
    <definedName name="largas1cen" localSheetId="0">#REF!</definedName>
    <definedName name="largas1cen" localSheetId="1">#REF!</definedName>
    <definedName name="largas1cen">#REF!</definedName>
    <definedName name="largas2cen" localSheetId="0">#REF!</definedName>
    <definedName name="largas2cen" localSheetId="1">#REF!</definedName>
    <definedName name="largas2cen">#REF!</definedName>
    <definedName name="Print_Area" localSheetId="0">'Divisiones Comercio'!$B$2:$H$11</definedName>
    <definedName name="Print_Area" localSheetId="1">'Grupos Comercio '!$B$2:$H$29</definedName>
    <definedName name="qewqwe">INDIRECT("GraAju!$C$2:$C$"&amp;COUNTA(#REF!))</definedName>
    <definedName name="qweqwe">#REF!</definedName>
    <definedName name="qwerer">INDIRECT("GraAju!$C$2:$C$"&amp;COUNTA(#REF!))</definedName>
    <definedName name="qweweq">INDIRECT("GraAju!$B$2:$B$"&amp;COUNTA(#REF!))</definedName>
    <definedName name="qwewewq">#REF!</definedName>
    <definedName name="rotulo" localSheetId="1">INDIRECT("GraAju!$B$2:$B$"&amp;COUNTA(#REF!))</definedName>
    <definedName name="rotulo">INDIRECT("GraAju!$B$2:$B$"&amp;COUNTA(#REF!))</definedName>
    <definedName name="Rotulos" localSheetId="0">INDIRECT("GraAju!$A$2:$A$"&amp;COUNTA(#REF!)+1)</definedName>
    <definedName name="Rotulos" localSheetId="1">INDIRECT("GraAju!$A$2:$A$"&amp;COUNTA(#REF!)+1)</definedName>
    <definedName name="Rotulos">INDIRECT("GraAju!$A$2:$A$"&amp;COUNTA(#REF!)+1)</definedName>
    <definedName name="sassfa">#REF!</definedName>
    <definedName name="sdsad">INDIRECT("GraAju!$B$2:$B$"&amp;COUNTA(#REF!))</definedName>
    <definedName name="sdsdasd">INDIRECT("GraAju!$C$2:$C$"&amp;COUNTA(#REF!))</definedName>
    <definedName name="ssf">INDIRECT("GraAju!$B$2:$B$"&amp;COUNTA(#REF!))</definedName>
    <definedName name="Tasas" localSheetId="0">INDIRECT("GraAju!$B$2:$B$"&amp;COUNTA(#REF!))</definedName>
    <definedName name="Tasas" localSheetId="1">INDIRECT("GraAju!$B$2:$B$"&amp;COUNTA(#REF!))</definedName>
    <definedName name="Tasas">INDIRECT("GraAju!$B$2:$B$"&amp;COUNTA(#REF!))</definedName>
    <definedName name="TasasCor" localSheetId="0">INDIRECT("GraAju!$C$2:$C$"&amp;COUNTA(#REF!))</definedName>
    <definedName name="TasasCor" localSheetId="1">INDIRECT("GraAju!$C$2:$C$"&amp;COUNTA(#REF!))</definedName>
    <definedName name="TasasCor">INDIRECT("GraAju!$C$2:$C$"&amp;COUNTA(#REF!))</definedName>
    <definedName name="we">INDIRECT("GraAju!$C$2:$C$"&amp;COUNTA(#REF!))</definedName>
    <definedName name="weqeq">INDIRECT("GraAju!$A$2:$A$"&amp;COUNTA(#REF!)+1)</definedName>
    <definedName name="werw">INDIRECT("GraAju!$B$2:$B$"&amp;COUNTA(#REF!))</definedName>
    <definedName name="werwerw">INDIRECT("GraAju!$C$2:$C$"&amp;COUNTA(#REF!))</definedName>
    <definedName name="werwr">INDIRECT("GraAju!$B$2:$B$"&amp;COUNTA(#REF!))</definedName>
    <definedName name="weweq">#REF!</definedName>
    <definedName name="wqewqw">INDIRECT("GraAju!$B$2:$B$"&amp;COUNTA(#REF!))</definedName>
    <definedName name="wwewq">#REF!</definedName>
  </definedNames>
  <calcPr calcId="152511"/>
</workbook>
</file>

<file path=xl/calcChain.xml><?xml version="1.0" encoding="utf-8"?>
<calcChain xmlns="http://schemas.openxmlformats.org/spreadsheetml/2006/main">
  <c r="R8" i="19" l="1"/>
  <c r="T8" i="19" s="1"/>
  <c r="Q8" i="19"/>
  <c r="P8" i="19"/>
  <c r="L8" i="19"/>
  <c r="N8" i="19" s="1"/>
  <c r="K8" i="19"/>
  <c r="J8" i="19"/>
  <c r="H8" i="19"/>
  <c r="F8" i="19"/>
  <c r="E8" i="19"/>
  <c r="D8" i="19"/>
</calcChain>
</file>

<file path=xl/sharedStrings.xml><?xml version="1.0" encoding="utf-8"?>
<sst xmlns="http://schemas.openxmlformats.org/spreadsheetml/2006/main" count="84" uniqueCount="61">
  <si>
    <t>451</t>
  </si>
  <si>
    <t>Venta de vehículos de motor</t>
  </si>
  <si>
    <t>452</t>
  </si>
  <si>
    <t>Mantenimiento y reparación de vehículos de motor</t>
  </si>
  <si>
    <t>453</t>
  </si>
  <si>
    <t>Comercio de repuestos y accesorios de vehículos de motor</t>
  </si>
  <si>
    <t>454</t>
  </si>
  <si>
    <t>Venta, mantenimiento y reparación de motocicletas y de sus repuestos y accesorios</t>
  </si>
  <si>
    <t>461</t>
  </si>
  <si>
    <t>Intermediarios del comercio</t>
  </si>
  <si>
    <t>462</t>
  </si>
  <si>
    <t>Comercio al por mayor de materias primas agrarias y de animales vivos</t>
  </si>
  <si>
    <t>463</t>
  </si>
  <si>
    <t>Comercio al por mayor de productos alimenticios, bebidas y tabaco</t>
  </si>
  <si>
    <t>464</t>
  </si>
  <si>
    <t>465</t>
  </si>
  <si>
    <t>466</t>
  </si>
  <si>
    <t>Comercio al por mayor de otra maquinaria, equipos y suministros</t>
  </si>
  <si>
    <t>467</t>
  </si>
  <si>
    <t>Otro comercio al por mayor especializado</t>
  </si>
  <si>
    <t>469</t>
  </si>
  <si>
    <t>Comercio al por mayor no especializado</t>
  </si>
  <si>
    <t>471</t>
  </si>
  <si>
    <t>Comercio al por menor en establecimientos no especializados</t>
  </si>
  <si>
    <t>472</t>
  </si>
  <si>
    <t>473</t>
  </si>
  <si>
    <t>474</t>
  </si>
  <si>
    <t>475</t>
  </si>
  <si>
    <t>476</t>
  </si>
  <si>
    <t>477</t>
  </si>
  <si>
    <t>478</t>
  </si>
  <si>
    <t>Comercio al por menor en puestos de venta y en mercadillos</t>
  </si>
  <si>
    <t>479</t>
  </si>
  <si>
    <t>Ocupados</t>
  </si>
  <si>
    <t>45</t>
  </si>
  <si>
    <t>46</t>
  </si>
  <si>
    <t>47</t>
  </si>
  <si>
    <t>Comercio al por mayor e intermediarios del comercio, excepto de vehículos de motor y motocicletas</t>
  </si>
  <si>
    <t>Venta y reparación de vehículos de motor y motocicletas</t>
  </si>
  <si>
    <t>Comercio al por menor, excepto de vehículos de motor y motocicletas</t>
  </si>
  <si>
    <t>Comercio al por mayor de artículos de uso doméstico</t>
  </si>
  <si>
    <t>Comercio al por mayor de equipos para las tecnologías de la información y las comunicaciones</t>
  </si>
  <si>
    <t>Comercio al por menor de productos alimenticios, bebidas y tabaco en establecimientos especializados</t>
  </si>
  <si>
    <t>Comercio al por menor de combustible para la automoción en establecimientos especializados</t>
  </si>
  <si>
    <t>Comercio al por menor de equipos para las tecnologías de la información y las comunicaciones en establecimientos especializados</t>
  </si>
  <si>
    <t>Comercio al por menor de otros artículos de uso doméstico en establecimientos especializados</t>
  </si>
  <si>
    <t>Comercio al por menor de artículos culturales y recreativos en establecimientos especializados</t>
  </si>
  <si>
    <t>Comercio al por menor de otros artículos en establecimientos especializados</t>
  </si>
  <si>
    <t>Comercio al por menor no realizado ni en establecimientos, ni en puestos de venta ni en mercadillos</t>
  </si>
  <si>
    <t>Número de empresas</t>
  </si>
  <si>
    <t>TOTAL</t>
  </si>
  <si>
    <t>Cifra de negocios en miles de euros</t>
  </si>
  <si>
    <t>Totales estimados de las variables principales</t>
  </si>
  <si>
    <t>Metodologia anterior y Metodología nueva</t>
  </si>
  <si>
    <t>Tasa (%)</t>
  </si>
  <si>
    <t>Anterior</t>
  </si>
  <si>
    <t>Nueva</t>
  </si>
  <si>
    <t>Cifra de negocios</t>
  </si>
  <si>
    <t>Estadística Estructural de Empresa: Comercio. Año 2016</t>
  </si>
  <si>
    <t>1. Resultados por Divisiones CNAE 2009</t>
  </si>
  <si>
    <t>2. Resultados por Grupos CNAE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</si>
</sst>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13" fillId="0" borderId="3" applyNumberFormat="0" applyFill="0" applyAlignment="0" applyProtection="0"/>
    <xf numFmtId="0" fontId="6" fillId="21" borderId="2" applyNumberFormat="0" applyAlignment="0" applyProtection="0"/>
    <xf numFmtId="0" fontId="11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2" fillId="7" borderId="1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2" fillId="7" borderId="1" applyNumberFormat="0" applyAlignment="0" applyProtection="0"/>
    <xf numFmtId="0" fontId="13" fillId="0" borderId="3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" fillId="0" borderId="0" applyFont="0" applyBorder="0" applyAlignment="0"/>
    <xf numFmtId="0" fontId="1" fillId="23" borderId="7" applyNumberFormat="0" applyFont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15" fillId="24" borderId="0" xfId="0" applyFont="1" applyFill="1" applyAlignment="1" applyProtection="1">
      <alignment vertical="center"/>
      <protection locked="0"/>
    </xf>
    <xf numFmtId="49" fontId="21" fillId="24" borderId="0" xfId="0" applyNumberFormat="1" applyFont="1" applyFill="1" applyAlignment="1" applyProtection="1">
      <alignment vertical="center"/>
      <protection locked="0"/>
    </xf>
    <xf numFmtId="0" fontId="15" fillId="24" borderId="0" xfId="0" applyFont="1" applyFill="1" applyAlignment="1" applyProtection="1">
      <alignment vertical="top"/>
      <protection locked="0"/>
    </xf>
    <xf numFmtId="0" fontId="26" fillId="24" borderId="0" xfId="0" applyFont="1" applyFill="1" applyAlignment="1" applyProtection="1">
      <alignment vertical="center"/>
      <protection locked="0"/>
    </xf>
    <xf numFmtId="0" fontId="23" fillId="24" borderId="0" xfId="0" applyFont="1" applyFill="1" applyBorder="1"/>
    <xf numFmtId="0" fontId="20" fillId="24" borderId="0" xfId="0" applyFont="1" applyFill="1" applyAlignment="1" applyProtection="1">
      <alignment vertical="center"/>
      <protection locked="0"/>
    </xf>
    <xf numFmtId="3" fontId="15" fillId="24" borderId="0" xfId="0" applyNumberFormat="1" applyFont="1" applyFill="1" applyAlignment="1" applyProtection="1">
      <alignment vertical="center"/>
      <protection locked="0"/>
    </xf>
    <xf numFmtId="1" fontId="20" fillId="24" borderId="0" xfId="0" applyNumberFormat="1" applyFont="1" applyFill="1" applyAlignment="1" applyProtection="1">
      <alignment horizontal="left" vertical="center"/>
      <protection locked="0"/>
    </xf>
    <xf numFmtId="1" fontId="21" fillId="24" borderId="0" xfId="0" applyNumberFormat="1" applyFont="1" applyFill="1" applyAlignment="1" applyProtection="1">
      <alignment horizontal="left" vertical="top"/>
      <protection locked="0"/>
    </xf>
    <xf numFmtId="0" fontId="26" fillId="24" borderId="0" xfId="0" applyFont="1" applyFill="1" applyAlignment="1" applyProtection="1">
      <alignment vertical="top"/>
      <protection locked="0"/>
    </xf>
    <xf numFmtId="3" fontId="15" fillId="24" borderId="0" xfId="0" applyNumberFormat="1" applyFont="1" applyFill="1" applyAlignment="1" applyProtection="1">
      <alignment vertical="top"/>
      <protection locked="0"/>
    </xf>
    <xf numFmtId="0" fontId="15" fillId="24" borderId="0" xfId="69" applyFont="1" applyFill="1" applyAlignment="1">
      <alignment vertical="center"/>
    </xf>
    <xf numFmtId="3" fontId="23" fillId="24" borderId="0" xfId="0" applyNumberFormat="1" applyFont="1" applyFill="1" applyBorder="1"/>
    <xf numFmtId="0" fontId="15" fillId="24" borderId="0" xfId="69" applyFont="1" applyFill="1"/>
    <xf numFmtId="0" fontId="15" fillId="24" borderId="0" xfId="69" applyFont="1" applyFill="1" applyBorder="1"/>
    <xf numFmtId="3" fontId="15" fillId="24" borderId="0" xfId="69" applyNumberFormat="1" applyFont="1" applyFill="1"/>
    <xf numFmtId="0" fontId="1" fillId="24" borderId="0" xfId="69" applyFont="1" applyFill="1"/>
    <xf numFmtId="49" fontId="23" fillId="24" borderId="0" xfId="0" applyNumberFormat="1" applyFont="1" applyFill="1" applyBorder="1"/>
    <xf numFmtId="49" fontId="23" fillId="24" borderId="10" xfId="0" applyNumberFormat="1" applyFont="1" applyFill="1" applyBorder="1"/>
    <xf numFmtId="3" fontId="23" fillId="24" borderId="10" xfId="0" applyNumberFormat="1" applyFont="1" applyFill="1" applyBorder="1"/>
    <xf numFmtId="0" fontId="24" fillId="24" borderId="0" xfId="69" applyFont="1" applyFill="1" applyBorder="1" applyAlignment="1">
      <alignment vertical="center"/>
    </xf>
    <xf numFmtId="0" fontId="23" fillId="24" borderId="0" xfId="0" quotePrefix="1" applyNumberFormat="1" applyFont="1" applyFill="1" applyBorder="1" applyAlignment="1">
      <alignment vertical="top"/>
    </xf>
    <xf numFmtId="0" fontId="23" fillId="24" borderId="10" xfId="0" applyFont="1" applyFill="1" applyBorder="1"/>
    <xf numFmtId="0" fontId="22" fillId="24" borderId="11" xfId="0" applyFont="1" applyFill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49" fontId="27" fillId="24" borderId="0" xfId="0" applyNumberFormat="1" applyFont="1" applyFill="1" applyBorder="1" applyAlignment="1" applyProtection="1">
      <alignment horizontal="left" vertical="center" wrapText="1"/>
      <protection locked="0"/>
    </xf>
    <xf numFmtId="0" fontId="28" fillId="24" borderId="0" xfId="69" applyFont="1" applyFill="1"/>
    <xf numFmtId="0" fontId="29" fillId="24" borderId="0" xfId="69" applyFont="1" applyFill="1"/>
    <xf numFmtId="3" fontId="29" fillId="24" borderId="0" xfId="69" applyNumberFormat="1" applyFont="1" applyFill="1"/>
    <xf numFmtId="0" fontId="28" fillId="24" borderId="0" xfId="0" quotePrefix="1" applyFont="1" applyFill="1" applyAlignment="1" applyProtection="1">
      <alignment horizontal="left" vertical="center"/>
      <protection locked="0"/>
    </xf>
    <xf numFmtId="0" fontId="26" fillId="24" borderId="11" xfId="0" applyFont="1" applyFill="1" applyBorder="1" applyAlignment="1" applyProtection="1">
      <alignment vertical="center"/>
      <protection locked="0"/>
    </xf>
    <xf numFmtId="1" fontId="21" fillId="24" borderId="11" xfId="0" applyNumberFormat="1" applyFont="1" applyFill="1" applyBorder="1" applyAlignment="1" applyProtection="1">
      <alignment horizontal="left" vertical="top"/>
      <protection locked="0"/>
    </xf>
    <xf numFmtId="0" fontId="26" fillId="24" borderId="11" xfId="0" applyFont="1" applyFill="1" applyBorder="1" applyAlignment="1" applyProtection="1">
      <alignment vertical="top"/>
      <protection locked="0"/>
    </xf>
    <xf numFmtId="3" fontId="22" fillId="24" borderId="13" xfId="0" applyNumberFormat="1" applyFont="1" applyFill="1" applyBorder="1" applyAlignment="1" applyProtection="1">
      <alignment vertical="top"/>
      <protection locked="0"/>
    </xf>
    <xf numFmtId="3" fontId="22" fillId="24" borderId="0" xfId="0" applyNumberFormat="1" applyFont="1" applyFill="1" applyBorder="1" applyAlignment="1" applyProtection="1">
      <alignment vertical="center"/>
      <protection locked="0"/>
    </xf>
    <xf numFmtId="3" fontId="24" fillId="24" borderId="14" xfId="69" applyNumberFormat="1" applyFont="1" applyFill="1" applyBorder="1" applyAlignment="1">
      <alignment vertical="center"/>
    </xf>
    <xf numFmtId="3" fontId="29" fillId="24" borderId="0" xfId="69" applyNumberFormat="1" applyFont="1" applyFill="1" applyBorder="1"/>
    <xf numFmtId="3" fontId="15" fillId="24" borderId="0" xfId="0" applyNumberFormat="1" applyFont="1" applyFill="1" applyBorder="1" applyAlignment="1" applyProtection="1">
      <alignment vertical="center"/>
      <protection locked="0"/>
    </xf>
    <xf numFmtId="3" fontId="15" fillId="24" borderId="0" xfId="0" applyNumberFormat="1" applyFont="1" applyFill="1" applyBorder="1" applyAlignment="1" applyProtection="1">
      <alignment vertical="top"/>
      <protection locked="0"/>
    </xf>
    <xf numFmtId="3" fontId="24" fillId="24" borderId="0" xfId="69" applyNumberFormat="1" applyFont="1" applyFill="1" applyBorder="1" applyAlignment="1">
      <alignment vertical="center"/>
    </xf>
    <xf numFmtId="3" fontId="15" fillId="24" borderId="0" xfId="69" applyNumberFormat="1" applyFont="1" applyFill="1" applyBorder="1"/>
    <xf numFmtId="3" fontId="24" fillId="24" borderId="15" xfId="69" applyNumberFormat="1" applyFont="1" applyFill="1" applyBorder="1" applyAlignment="1">
      <alignment vertical="center"/>
    </xf>
    <xf numFmtId="3" fontId="22" fillId="24" borderId="15" xfId="0" applyNumberFormat="1" applyFont="1" applyFill="1" applyBorder="1" applyAlignment="1" applyProtection="1">
      <alignment vertical="center"/>
      <protection locked="0"/>
    </xf>
    <xf numFmtId="0" fontId="15" fillId="24" borderId="12" xfId="69" applyFont="1" applyFill="1" applyBorder="1"/>
    <xf numFmtId="3" fontId="15" fillId="24" borderId="12" xfId="69" applyNumberFormat="1" applyFont="1" applyFill="1" applyBorder="1"/>
    <xf numFmtId="0" fontId="24" fillId="24" borderId="14" xfId="69" applyFont="1" applyFill="1" applyBorder="1" applyAlignment="1">
      <alignment vertical="center"/>
    </xf>
    <xf numFmtId="2" fontId="29" fillId="24" borderId="0" xfId="69" applyNumberFormat="1" applyFont="1" applyFill="1"/>
    <xf numFmtId="2" fontId="15" fillId="24" borderId="0" xfId="0" applyNumberFormat="1" applyFont="1" applyFill="1" applyAlignment="1" applyProtection="1">
      <alignment vertical="center"/>
      <protection locked="0"/>
    </xf>
    <xf numFmtId="2" fontId="15" fillId="24" borderId="0" xfId="0" applyNumberFormat="1" applyFont="1" applyFill="1" applyAlignment="1" applyProtection="1">
      <alignment vertical="top"/>
      <protection locked="0"/>
    </xf>
    <xf numFmtId="2" fontId="22" fillId="24" borderId="13" xfId="0" applyNumberFormat="1" applyFont="1" applyFill="1" applyBorder="1" applyAlignment="1">
      <alignment horizontal="center"/>
    </xf>
    <xf numFmtId="2" fontId="22" fillId="24" borderId="0" xfId="0" applyNumberFormat="1" applyFont="1" applyFill="1" applyBorder="1" applyAlignment="1">
      <alignment horizontal="center"/>
    </xf>
    <xf numFmtId="2" fontId="23" fillId="24" borderId="0" xfId="0" applyNumberFormat="1" applyFont="1" applyFill="1" applyBorder="1"/>
    <xf numFmtId="2" fontId="23" fillId="24" borderId="10" xfId="0" applyNumberFormat="1" applyFont="1" applyFill="1" applyBorder="1"/>
    <xf numFmtId="2" fontId="15" fillId="24" borderId="12" xfId="69" applyNumberFormat="1" applyFont="1" applyFill="1" applyBorder="1"/>
    <xf numFmtId="2" fontId="15" fillId="24" borderId="0" xfId="69" applyNumberFormat="1" applyFont="1" applyFill="1"/>
    <xf numFmtId="2" fontId="24" fillId="24" borderId="14" xfId="69" applyNumberFormat="1" applyFont="1" applyFill="1" applyBorder="1" applyAlignment="1">
      <alignment vertical="center"/>
    </xf>
    <xf numFmtId="0" fontId="25" fillId="24" borderId="0" xfId="69" applyFont="1" applyFill="1" applyAlignment="1">
      <alignment vertical="center"/>
    </xf>
    <xf numFmtId="0" fontId="23" fillId="24" borderId="0" xfId="0" quotePrefix="1" applyNumberFormat="1" applyFont="1" applyFill="1" applyBorder="1" applyAlignment="1">
      <alignment vertical="top" wrapText="1"/>
    </xf>
    <xf numFmtId="49" fontId="23" fillId="24" borderId="0" xfId="0" applyNumberFormat="1" applyFont="1" applyFill="1" applyBorder="1" applyAlignment="1">
      <alignment vertical="top"/>
    </xf>
    <xf numFmtId="2" fontId="24" fillId="24" borderId="0" xfId="69" applyNumberFormat="1" applyFont="1" applyFill="1" applyBorder="1" applyAlignment="1">
      <alignment vertical="center"/>
    </xf>
    <xf numFmtId="2" fontId="15" fillId="24" borderId="0" xfId="69" applyNumberFormat="1" applyFont="1" applyFill="1" applyBorder="1"/>
    <xf numFmtId="2" fontId="22" fillId="24" borderId="11" xfId="0" applyNumberFormat="1" applyFont="1" applyFill="1" applyBorder="1" applyAlignment="1">
      <alignment horizontal="center"/>
    </xf>
    <xf numFmtId="0" fontId="23" fillId="24" borderId="0" xfId="0" applyFont="1" applyFill="1" applyBorder="1" applyAlignment="1">
      <alignment wrapText="1"/>
    </xf>
    <xf numFmtId="49" fontId="23" fillId="24" borderId="10" xfId="0" applyNumberFormat="1" applyFont="1" applyFill="1" applyBorder="1" applyAlignment="1">
      <alignment vertical="top"/>
    </xf>
    <xf numFmtId="0" fontId="23" fillId="24" borderId="10" xfId="0" quotePrefix="1" applyNumberFormat="1" applyFont="1" applyFill="1" applyBorder="1" applyAlignment="1">
      <alignment vertical="top" wrapText="1"/>
    </xf>
    <xf numFmtId="49" fontId="27" fillId="24" borderId="0" xfId="0" applyNumberFormat="1" applyFont="1" applyFill="1" applyBorder="1" applyAlignment="1" applyProtection="1">
      <alignment horizontal="left" vertical="center" wrapText="1"/>
      <protection locked="0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Incorrecto" xfId="64" builtinId="27" customBuiltin="1"/>
    <cellStyle name="Input" xfId="65"/>
    <cellStyle name="Linked Cell" xfId="66"/>
    <cellStyle name="Neutral" xfId="67" builtinId="28" customBuiltin="1"/>
    <cellStyle name="Normal" xfId="0" builtinId="0"/>
    <cellStyle name="Normal 2" xfId="68"/>
    <cellStyle name="Normal_Definitivo IPIbase2005_CNAE092_marzo2010a" xfId="69"/>
    <cellStyle name="Notas" xfId="70" builtinId="10" customBuiltin="1"/>
    <cellStyle name="Note" xfId="71"/>
    <cellStyle name="Output" xfId="72"/>
    <cellStyle name="Salida" xfId="73" builtinId="21" customBuiltin="1"/>
    <cellStyle name="Texto de advertencia" xfId="74" builtinId="11" customBuiltin="1"/>
    <cellStyle name="Texto explicativo" xfId="75" builtinId="53" customBuiltin="1"/>
    <cellStyle name="Title" xfId="76"/>
    <cellStyle name="Título" xfId="77" builtinId="15" customBuiltin="1"/>
    <cellStyle name="Título 1" xfId="78"/>
    <cellStyle name="Título 2" xfId="79" builtinId="17" customBuiltin="1"/>
    <cellStyle name="Título 3" xfId="80" builtinId="18" customBuiltin="1"/>
    <cellStyle name="Total" xfId="81" builtinId="25" customBuiltin="1"/>
    <cellStyle name="Warning Text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Normal="100" workbookViewId="0">
      <selection sqref="A1:B5"/>
    </sheetView>
  </sheetViews>
  <sheetFormatPr baseColWidth="10" defaultColWidth="11.42578125" defaultRowHeight="12.75" x14ac:dyDescent="0.2"/>
  <cols>
    <col min="1" max="1" width="4.7109375" style="14" customWidth="1"/>
    <col min="2" max="2" width="60.140625" style="14" customWidth="1"/>
    <col min="3" max="3" width="0.85546875" style="14" customWidth="1"/>
    <col min="4" max="4" width="9.7109375" style="16" customWidth="1"/>
    <col min="5" max="5" width="0.85546875" style="41" customWidth="1"/>
    <col min="6" max="6" width="8.85546875" style="16" customWidth="1"/>
    <col min="7" max="7" width="0.85546875" style="16" customWidth="1"/>
    <col min="8" max="8" width="8.5703125" style="55" customWidth="1"/>
    <col min="9" max="9" width="0.85546875" style="14" customWidth="1"/>
    <col min="10" max="10" width="10.5703125" style="16" customWidth="1"/>
    <col min="11" max="11" width="0.85546875" style="16" customWidth="1"/>
    <col min="12" max="12" width="9.85546875" style="16" customWidth="1"/>
    <col min="13" max="13" width="0.85546875" style="16" customWidth="1"/>
    <col min="14" max="14" width="8.5703125" style="55" customWidth="1"/>
    <col min="15" max="15" width="0.85546875" style="55" customWidth="1"/>
    <col min="16" max="16" width="10" style="14" customWidth="1"/>
    <col min="17" max="17" width="0.85546875" style="14" customWidth="1"/>
    <col min="18" max="18" width="9.5703125" style="14" customWidth="1"/>
    <col min="19" max="19" width="0.85546875" style="14" customWidth="1"/>
    <col min="20" max="20" width="10" style="14" customWidth="1"/>
    <col min="21" max="16384" width="11.42578125" style="14"/>
  </cols>
  <sheetData>
    <row r="1" spans="1:20" ht="32.25" customHeight="1" x14ac:dyDescent="0.35">
      <c r="A1" s="27" t="s">
        <v>58</v>
      </c>
      <c r="B1" s="28"/>
      <c r="C1" s="28"/>
      <c r="D1" s="29"/>
      <c r="E1" s="37"/>
      <c r="F1" s="29"/>
      <c r="G1" s="29"/>
      <c r="H1" s="47"/>
      <c r="I1" s="28"/>
      <c r="J1" s="29"/>
      <c r="K1" s="29"/>
      <c r="L1" s="29"/>
      <c r="M1" s="29"/>
      <c r="N1" s="47"/>
      <c r="O1" s="47"/>
    </row>
    <row r="2" spans="1:20" s="1" customFormat="1" ht="20.85" customHeight="1" x14ac:dyDescent="0.2">
      <c r="A2" s="30" t="s">
        <v>52</v>
      </c>
      <c r="B2" s="6"/>
      <c r="C2" s="7"/>
      <c r="D2" s="7"/>
      <c r="E2" s="38"/>
      <c r="H2" s="48"/>
      <c r="I2" s="7"/>
      <c r="J2" s="7"/>
      <c r="K2" s="7"/>
      <c r="N2" s="48"/>
      <c r="O2" s="48"/>
    </row>
    <row r="3" spans="1:20" s="1" customFormat="1" ht="20.85" customHeight="1" x14ac:dyDescent="0.2">
      <c r="A3" s="2" t="s">
        <v>53</v>
      </c>
      <c r="B3" s="8"/>
      <c r="C3" s="7"/>
      <c r="D3" s="7"/>
      <c r="E3" s="38"/>
      <c r="H3" s="48"/>
      <c r="I3" s="7"/>
      <c r="J3" s="7"/>
      <c r="K3" s="7"/>
      <c r="N3" s="48"/>
      <c r="O3" s="48"/>
    </row>
    <row r="4" spans="1:20" s="3" customFormat="1" ht="16.5" customHeight="1" x14ac:dyDescent="0.2">
      <c r="A4" s="9"/>
      <c r="B4" s="10"/>
      <c r="C4" s="11"/>
      <c r="D4" s="11"/>
      <c r="E4" s="39"/>
      <c r="H4" s="49"/>
      <c r="I4" s="11"/>
      <c r="J4" s="11"/>
      <c r="K4" s="11"/>
      <c r="N4" s="49"/>
      <c r="O4" s="49"/>
    </row>
    <row r="5" spans="1:20" s="3" customFormat="1" ht="21.75" customHeight="1" thickBot="1" x14ac:dyDescent="0.25">
      <c r="A5" s="9" t="s">
        <v>59</v>
      </c>
      <c r="B5" s="10"/>
      <c r="C5" s="11"/>
      <c r="D5" s="11"/>
      <c r="E5" s="39"/>
      <c r="H5" s="49"/>
      <c r="I5" s="11"/>
      <c r="J5" s="11"/>
      <c r="K5" s="11"/>
      <c r="N5" s="49"/>
      <c r="O5" s="49"/>
    </row>
    <row r="6" spans="1:20" s="4" customFormat="1" ht="17.25" customHeight="1" x14ac:dyDescent="0.2">
      <c r="A6" s="31"/>
      <c r="B6" s="32"/>
      <c r="C6" s="33"/>
      <c r="D6" s="34" t="s">
        <v>49</v>
      </c>
      <c r="E6" s="34"/>
      <c r="F6" s="34"/>
      <c r="G6" s="34"/>
      <c r="H6" s="50"/>
      <c r="I6" s="24"/>
      <c r="J6" s="34" t="s">
        <v>33</v>
      </c>
      <c r="K6" s="34"/>
      <c r="L6" s="34"/>
      <c r="M6" s="34"/>
      <c r="N6" s="50"/>
      <c r="O6" s="62"/>
      <c r="P6" s="34" t="s">
        <v>57</v>
      </c>
      <c r="Q6" s="34"/>
      <c r="R6" s="34"/>
      <c r="S6" s="34"/>
      <c r="T6" s="50"/>
    </row>
    <row r="7" spans="1:20" s="12" customFormat="1" ht="18" customHeight="1" x14ac:dyDescent="0.2">
      <c r="A7" s="66"/>
      <c r="B7" s="66"/>
      <c r="C7" s="26"/>
      <c r="D7" s="35" t="s">
        <v>55</v>
      </c>
      <c r="E7" s="43"/>
      <c r="F7" s="35" t="s">
        <v>56</v>
      </c>
      <c r="G7" s="35"/>
      <c r="H7" s="51" t="s">
        <v>54</v>
      </c>
      <c r="I7" s="25"/>
      <c r="J7" s="35" t="s">
        <v>55</v>
      </c>
      <c r="K7" s="35"/>
      <c r="L7" s="35" t="s">
        <v>56</v>
      </c>
      <c r="M7" s="35"/>
      <c r="N7" s="51" t="s">
        <v>54</v>
      </c>
      <c r="O7" s="51"/>
      <c r="P7" s="35" t="s">
        <v>55</v>
      </c>
      <c r="Q7" s="35"/>
      <c r="R7" s="35" t="s">
        <v>56</v>
      </c>
      <c r="S7" s="35"/>
      <c r="T7" s="51" t="s">
        <v>54</v>
      </c>
    </row>
    <row r="8" spans="1:20" s="57" customFormat="1" ht="15.75" customHeight="1" x14ac:dyDescent="0.2">
      <c r="A8" s="46" t="s">
        <v>50</v>
      </c>
      <c r="B8" s="46"/>
      <c r="C8" s="46"/>
      <c r="D8" s="36">
        <f>SUM(D9:D11)</f>
        <v>710850</v>
      </c>
      <c r="E8" s="36">
        <f>SUM(E9:E11)</f>
        <v>0</v>
      </c>
      <c r="F8" s="36">
        <f>SUM(F9:F11)</f>
        <v>776920</v>
      </c>
      <c r="G8" s="40"/>
      <c r="H8" s="56">
        <f>+(F8-D8)/D8*100</f>
        <v>9.2945065766336068</v>
      </c>
      <c r="I8" s="60"/>
      <c r="J8" s="36">
        <f>SUM(J9:J11)</f>
        <v>3106894</v>
      </c>
      <c r="K8" s="36">
        <f>SUM(K9:K11)</f>
        <v>0</v>
      </c>
      <c r="L8" s="36">
        <f>SUM(L9:L11)</f>
        <v>3131584</v>
      </c>
      <c r="M8" s="40"/>
      <c r="N8" s="56">
        <f>+(L8-J8)/J8*100</f>
        <v>0.7946843374765924</v>
      </c>
      <c r="O8" s="60"/>
      <c r="P8" s="36">
        <f>SUM(P9:P11)</f>
        <v>715399947</v>
      </c>
      <c r="Q8" s="36">
        <f>SUM(Q9:Q11)</f>
        <v>0</v>
      </c>
      <c r="R8" s="36">
        <f>SUM(R9:R11)</f>
        <v>705275750</v>
      </c>
      <c r="S8" s="40"/>
      <c r="T8" s="56">
        <f>+(R8-P8)/P8*100</f>
        <v>-1.4151800041998046</v>
      </c>
    </row>
    <row r="9" spans="1:20" s="12" customFormat="1" ht="11.85" customHeight="1" x14ac:dyDescent="0.2">
      <c r="A9" s="18" t="s">
        <v>34</v>
      </c>
      <c r="B9" s="5" t="s">
        <v>38</v>
      </c>
      <c r="C9" s="5"/>
      <c r="D9" s="13">
        <v>70250</v>
      </c>
      <c r="E9" s="13"/>
      <c r="F9" s="13">
        <v>78127</v>
      </c>
      <c r="G9" s="13"/>
      <c r="H9" s="52">
        <v>11.21</v>
      </c>
      <c r="I9" s="5"/>
      <c r="J9" s="13">
        <v>299166</v>
      </c>
      <c r="K9" s="13"/>
      <c r="L9" s="13">
        <v>303750</v>
      </c>
      <c r="M9" s="13"/>
      <c r="N9" s="52">
        <v>1.53</v>
      </c>
      <c r="O9" s="52"/>
      <c r="P9" s="13">
        <v>77041273</v>
      </c>
      <c r="Q9" s="13"/>
      <c r="R9" s="13">
        <v>76380041</v>
      </c>
      <c r="S9" s="13"/>
      <c r="T9" s="52">
        <v>-0.86</v>
      </c>
    </row>
    <row r="10" spans="1:20" s="12" customFormat="1" ht="21.75" customHeight="1" x14ac:dyDescent="0.2">
      <c r="A10" s="59" t="s">
        <v>35</v>
      </c>
      <c r="B10" s="63" t="s">
        <v>37</v>
      </c>
      <c r="C10" s="5"/>
      <c r="D10" s="13">
        <v>207016</v>
      </c>
      <c r="E10" s="13"/>
      <c r="F10" s="13">
        <v>225653</v>
      </c>
      <c r="G10" s="13"/>
      <c r="H10" s="52">
        <v>9</v>
      </c>
      <c r="I10" s="5"/>
      <c r="J10" s="13">
        <v>1083162</v>
      </c>
      <c r="K10" s="13"/>
      <c r="L10" s="13">
        <v>1077785</v>
      </c>
      <c r="M10" s="13"/>
      <c r="N10" s="52">
        <v>-0.5</v>
      </c>
      <c r="O10" s="52"/>
      <c r="P10" s="13">
        <v>414247461</v>
      </c>
      <c r="Q10" s="13"/>
      <c r="R10" s="13">
        <v>408777146</v>
      </c>
      <c r="S10" s="13"/>
      <c r="T10" s="52">
        <v>-1.32</v>
      </c>
    </row>
    <row r="11" spans="1:20" s="12" customFormat="1" ht="11.85" customHeight="1" x14ac:dyDescent="0.2">
      <c r="A11" s="18" t="s">
        <v>36</v>
      </c>
      <c r="B11" s="5" t="s">
        <v>39</v>
      </c>
      <c r="C11" s="5"/>
      <c r="D11" s="13">
        <v>433584</v>
      </c>
      <c r="E11" s="13"/>
      <c r="F11" s="13">
        <v>473140</v>
      </c>
      <c r="G11" s="13"/>
      <c r="H11" s="52">
        <v>9.1199999999999992</v>
      </c>
      <c r="I11" s="5"/>
      <c r="J11" s="13">
        <v>1724566</v>
      </c>
      <c r="K11" s="13"/>
      <c r="L11" s="13">
        <v>1750049</v>
      </c>
      <c r="M11" s="13"/>
      <c r="N11" s="53">
        <v>1.48</v>
      </c>
      <c r="O11" s="53"/>
      <c r="P11" s="20">
        <v>224111213</v>
      </c>
      <c r="Q11" s="20"/>
      <c r="R11" s="20">
        <v>220118563</v>
      </c>
      <c r="S11" s="20"/>
      <c r="T11" s="53">
        <v>-1.78</v>
      </c>
    </row>
    <row r="12" spans="1:20" x14ac:dyDescent="0.2">
      <c r="A12" s="44"/>
      <c r="B12" s="44"/>
      <c r="C12" s="44"/>
      <c r="D12" s="45"/>
      <c r="E12" s="45"/>
      <c r="F12" s="45"/>
      <c r="G12" s="41"/>
      <c r="H12" s="54"/>
      <c r="I12" s="44"/>
      <c r="J12" s="45"/>
      <c r="K12" s="45"/>
      <c r="L12" s="45"/>
      <c r="M12" s="45"/>
      <c r="N12" s="61"/>
      <c r="O12" s="61"/>
    </row>
    <row r="13" spans="1:20" x14ac:dyDescent="0.2">
      <c r="A13" s="17" t="s">
        <v>51</v>
      </c>
    </row>
  </sheetData>
  <mergeCells count="1">
    <mergeCell ref="A7:B7"/>
  </mergeCells>
  <pageMargins left="0.39370078740157483" right="0.19685039370078741" top="0.19685039370078741" bottom="0.19685039370078741" header="0.19685039370078741" footer="0.5511811023622047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Normal="100" workbookViewId="0">
      <selection activeCell="B31" sqref="B31"/>
    </sheetView>
  </sheetViews>
  <sheetFormatPr baseColWidth="10" defaultColWidth="11.42578125" defaultRowHeight="12.75" x14ac:dyDescent="0.2"/>
  <cols>
    <col min="1" max="1" width="4.7109375" style="14" customWidth="1"/>
    <col min="2" max="2" width="60.140625" style="14" customWidth="1"/>
    <col min="3" max="3" width="0.85546875" style="14" customWidth="1"/>
    <col min="4" max="4" width="10.85546875" style="16" customWidth="1"/>
    <col min="5" max="5" width="0.85546875" style="41" customWidth="1"/>
    <col min="6" max="6" width="10.7109375" style="16" customWidth="1"/>
    <col min="7" max="7" width="0.85546875" style="16" customWidth="1"/>
    <col min="8" max="8" width="8.5703125" style="55" customWidth="1"/>
    <col min="9" max="9" width="0.85546875" style="14" customWidth="1"/>
    <col min="10" max="10" width="11.42578125" style="16" customWidth="1"/>
    <col min="11" max="11" width="0.85546875" style="16" customWidth="1"/>
    <col min="12" max="12" width="11.140625" style="16" customWidth="1"/>
    <col min="13" max="13" width="0.85546875" style="16" customWidth="1"/>
    <col min="14" max="14" width="10" style="55" customWidth="1"/>
    <col min="15" max="15" width="0.85546875" style="55" customWidth="1"/>
    <col min="16" max="16" width="11.42578125" style="14"/>
    <col min="17" max="17" width="0.85546875" style="14" customWidth="1"/>
    <col min="18" max="18" width="10.5703125" style="14" customWidth="1"/>
    <col min="19" max="19" width="0.85546875" style="14" customWidth="1"/>
    <col min="20" max="20" width="9.7109375" style="14" customWidth="1"/>
    <col min="21" max="16384" width="11.42578125" style="14"/>
  </cols>
  <sheetData>
    <row r="1" spans="1:20" ht="32.25" customHeight="1" x14ac:dyDescent="0.35">
      <c r="A1" s="27" t="s">
        <v>58</v>
      </c>
      <c r="B1" s="28"/>
      <c r="C1" s="28"/>
      <c r="D1" s="29"/>
      <c r="E1" s="37"/>
      <c r="F1" s="29"/>
      <c r="G1" s="29"/>
      <c r="H1" s="47"/>
      <c r="I1" s="28"/>
      <c r="J1" s="29"/>
      <c r="K1" s="29"/>
      <c r="L1" s="29"/>
      <c r="M1" s="29"/>
      <c r="N1" s="47"/>
      <c r="O1" s="47"/>
    </row>
    <row r="2" spans="1:20" s="1" customFormat="1" ht="20.85" customHeight="1" x14ac:dyDescent="0.2">
      <c r="A2" s="30" t="s">
        <v>52</v>
      </c>
      <c r="B2" s="6"/>
      <c r="C2" s="7"/>
      <c r="D2" s="7"/>
      <c r="E2" s="38"/>
      <c r="H2" s="48"/>
      <c r="I2" s="7"/>
      <c r="J2" s="7"/>
      <c r="K2" s="7"/>
      <c r="N2" s="48"/>
      <c r="O2" s="48"/>
    </row>
    <row r="3" spans="1:20" s="1" customFormat="1" ht="20.85" customHeight="1" x14ac:dyDescent="0.2">
      <c r="A3" s="2" t="s">
        <v>53</v>
      </c>
      <c r="B3" s="8"/>
      <c r="C3" s="7"/>
      <c r="D3" s="7"/>
      <c r="E3" s="38"/>
      <c r="H3" s="48"/>
      <c r="I3" s="7"/>
      <c r="J3" s="7"/>
      <c r="K3" s="7"/>
      <c r="N3" s="48"/>
      <c r="O3" s="48"/>
    </row>
    <row r="4" spans="1:20" s="3" customFormat="1" ht="16.5" customHeight="1" x14ac:dyDescent="0.2">
      <c r="A4" s="9"/>
      <c r="B4" s="10"/>
      <c r="C4" s="11"/>
      <c r="D4" s="11"/>
      <c r="E4" s="39"/>
      <c r="H4" s="49"/>
      <c r="I4" s="11"/>
      <c r="J4" s="11"/>
      <c r="K4" s="11"/>
      <c r="N4" s="49"/>
      <c r="O4" s="49"/>
    </row>
    <row r="5" spans="1:20" s="3" customFormat="1" ht="21.75" customHeight="1" thickBot="1" x14ac:dyDescent="0.25">
      <c r="A5" s="9" t="s">
        <v>60</v>
      </c>
      <c r="B5" s="10"/>
      <c r="C5" s="11"/>
      <c r="D5" s="11"/>
      <c r="E5" s="39"/>
      <c r="H5" s="49"/>
      <c r="I5" s="11"/>
      <c r="J5" s="11"/>
      <c r="K5" s="11"/>
      <c r="N5" s="49"/>
      <c r="O5" s="49"/>
    </row>
    <row r="6" spans="1:20" s="4" customFormat="1" ht="17.25" customHeight="1" x14ac:dyDescent="0.2">
      <c r="A6" s="31"/>
      <c r="B6" s="32"/>
      <c r="C6" s="33"/>
      <c r="D6" s="34" t="s">
        <v>49</v>
      </c>
      <c r="E6" s="34"/>
      <c r="F6" s="34"/>
      <c r="G6" s="34"/>
      <c r="H6" s="50"/>
      <c r="I6" s="24"/>
      <c r="J6" s="34" t="s">
        <v>33</v>
      </c>
      <c r="K6" s="34"/>
      <c r="L6" s="34"/>
      <c r="M6" s="34"/>
      <c r="N6" s="50"/>
      <c r="O6" s="62"/>
      <c r="P6" s="34" t="s">
        <v>57</v>
      </c>
      <c r="Q6" s="34"/>
      <c r="R6" s="34"/>
      <c r="S6" s="34"/>
      <c r="T6" s="50"/>
    </row>
    <row r="7" spans="1:20" s="12" customFormat="1" ht="18" customHeight="1" x14ac:dyDescent="0.2">
      <c r="A7" s="66"/>
      <c r="B7" s="66"/>
      <c r="C7" s="26"/>
      <c r="D7" s="35" t="s">
        <v>55</v>
      </c>
      <c r="E7" s="43"/>
      <c r="F7" s="35" t="s">
        <v>56</v>
      </c>
      <c r="G7" s="35"/>
      <c r="H7" s="51" t="s">
        <v>54</v>
      </c>
      <c r="I7" s="25"/>
      <c r="J7" s="35" t="s">
        <v>55</v>
      </c>
      <c r="K7" s="35"/>
      <c r="L7" s="35" t="s">
        <v>56</v>
      </c>
      <c r="M7" s="35"/>
      <c r="N7" s="51" t="s">
        <v>54</v>
      </c>
      <c r="O7" s="51"/>
      <c r="P7" s="35" t="s">
        <v>55</v>
      </c>
      <c r="Q7" s="35"/>
      <c r="R7" s="35" t="s">
        <v>56</v>
      </c>
      <c r="S7" s="35"/>
      <c r="T7" s="51" t="s">
        <v>54</v>
      </c>
    </row>
    <row r="8" spans="1:20" s="57" customFormat="1" ht="15.75" customHeight="1" x14ac:dyDescent="0.2">
      <c r="A8" s="46" t="s">
        <v>50</v>
      </c>
      <c r="B8" s="46"/>
      <c r="C8" s="21"/>
      <c r="D8" s="36">
        <v>710850</v>
      </c>
      <c r="E8" s="36">
        <v>0</v>
      </c>
      <c r="F8" s="36">
        <v>776920</v>
      </c>
      <c r="G8" s="42"/>
      <c r="H8" s="56">
        <v>9.2945065766336068</v>
      </c>
      <c r="I8" s="60"/>
      <c r="J8" s="36">
        <v>3106894</v>
      </c>
      <c r="K8" s="36">
        <v>0</v>
      </c>
      <c r="L8" s="36">
        <v>3131584</v>
      </c>
      <c r="M8" s="42"/>
      <c r="N8" s="56">
        <v>0.7946843374765924</v>
      </c>
      <c r="O8" s="60"/>
      <c r="P8" s="36">
        <v>715399947</v>
      </c>
      <c r="Q8" s="36">
        <v>0</v>
      </c>
      <c r="R8" s="36">
        <v>705275750</v>
      </c>
      <c r="S8" s="42"/>
      <c r="T8" s="56">
        <v>-1.4151800041998046</v>
      </c>
    </row>
    <row r="9" spans="1:20" s="12" customFormat="1" ht="11.85" customHeight="1" x14ac:dyDescent="0.2">
      <c r="A9" s="18" t="s">
        <v>0</v>
      </c>
      <c r="B9" s="5" t="s">
        <v>1</v>
      </c>
      <c r="C9" s="5"/>
      <c r="D9" s="13">
        <v>13622</v>
      </c>
      <c r="E9" s="13"/>
      <c r="F9" s="13">
        <v>15291</v>
      </c>
      <c r="G9" s="13"/>
      <c r="H9" s="52">
        <v>12.25</v>
      </c>
      <c r="I9" s="5"/>
      <c r="J9" s="13">
        <v>96346</v>
      </c>
      <c r="K9" s="13"/>
      <c r="L9" s="13">
        <v>95802</v>
      </c>
      <c r="M9" s="13"/>
      <c r="N9" s="52">
        <v>-0.56000000000000005</v>
      </c>
      <c r="O9" s="52"/>
      <c r="P9" s="13">
        <v>54631502</v>
      </c>
      <c r="Q9" s="13"/>
      <c r="R9" s="13">
        <v>54028388</v>
      </c>
      <c r="S9" s="13"/>
      <c r="T9" s="52">
        <v>-1.1000000000000001</v>
      </c>
    </row>
    <row r="10" spans="1:20" s="12" customFormat="1" ht="11.85" customHeight="1" x14ac:dyDescent="0.2">
      <c r="A10" s="18" t="s">
        <v>2</v>
      </c>
      <c r="B10" s="5" t="s">
        <v>3</v>
      </c>
      <c r="C10" s="5"/>
      <c r="D10" s="13">
        <v>44682</v>
      </c>
      <c r="E10" s="13"/>
      <c r="F10" s="13">
        <v>49782</v>
      </c>
      <c r="G10" s="13"/>
      <c r="H10" s="52">
        <v>11.41</v>
      </c>
      <c r="I10" s="5"/>
      <c r="J10" s="13">
        <v>140851</v>
      </c>
      <c r="K10" s="13"/>
      <c r="L10" s="13">
        <v>144714</v>
      </c>
      <c r="M10" s="13"/>
      <c r="N10" s="52">
        <v>2.74</v>
      </c>
      <c r="O10" s="52"/>
      <c r="P10" s="13">
        <v>9257209</v>
      </c>
      <c r="Q10" s="13"/>
      <c r="R10" s="13">
        <v>9184739</v>
      </c>
      <c r="S10" s="13"/>
      <c r="T10" s="52">
        <v>-0.78</v>
      </c>
    </row>
    <row r="11" spans="1:20" s="12" customFormat="1" ht="11.85" customHeight="1" x14ac:dyDescent="0.2">
      <c r="A11" s="18" t="s">
        <v>4</v>
      </c>
      <c r="B11" s="5" t="s">
        <v>5</v>
      </c>
      <c r="C11" s="5"/>
      <c r="D11" s="13">
        <v>7780</v>
      </c>
      <c r="E11" s="13"/>
      <c r="F11" s="13">
        <v>8636</v>
      </c>
      <c r="G11" s="13"/>
      <c r="H11" s="52">
        <v>10.99</v>
      </c>
      <c r="I11" s="5"/>
      <c r="J11" s="13">
        <v>52235</v>
      </c>
      <c r="K11" s="13"/>
      <c r="L11" s="13">
        <v>52880</v>
      </c>
      <c r="M11" s="13"/>
      <c r="N11" s="52">
        <v>1.24</v>
      </c>
      <c r="O11" s="52"/>
      <c r="P11" s="13">
        <v>11498317</v>
      </c>
      <c r="Q11" s="13"/>
      <c r="R11" s="13">
        <v>11453815</v>
      </c>
      <c r="S11" s="13"/>
      <c r="T11" s="52">
        <v>-0.39</v>
      </c>
    </row>
    <row r="12" spans="1:20" ht="11.25" customHeight="1" x14ac:dyDescent="0.2">
      <c r="A12" s="18" t="s">
        <v>6</v>
      </c>
      <c r="B12" s="5" t="s">
        <v>7</v>
      </c>
      <c r="C12" s="5"/>
      <c r="D12" s="13">
        <v>4165</v>
      </c>
      <c r="E12" s="13"/>
      <c r="F12" s="13">
        <v>4418</v>
      </c>
      <c r="G12" s="13"/>
      <c r="H12" s="52">
        <v>6.07</v>
      </c>
      <c r="I12" s="5"/>
      <c r="J12" s="13">
        <v>9734</v>
      </c>
      <c r="K12" s="13"/>
      <c r="L12" s="13">
        <v>10354</v>
      </c>
      <c r="M12" s="13"/>
      <c r="N12" s="52">
        <v>6.37</v>
      </c>
      <c r="O12" s="52"/>
      <c r="P12" s="13">
        <v>1654246</v>
      </c>
      <c r="Q12" s="13"/>
      <c r="R12" s="13">
        <v>1713098</v>
      </c>
      <c r="S12" s="13"/>
      <c r="T12" s="52">
        <v>3.56</v>
      </c>
    </row>
    <row r="13" spans="1:20" ht="11.85" customHeight="1" x14ac:dyDescent="0.2">
      <c r="A13" s="19" t="s">
        <v>8</v>
      </c>
      <c r="B13" s="23" t="s">
        <v>9</v>
      </c>
      <c r="C13" s="5"/>
      <c r="D13" s="20">
        <v>57193</v>
      </c>
      <c r="E13" s="13"/>
      <c r="F13" s="20">
        <v>66981</v>
      </c>
      <c r="G13" s="13"/>
      <c r="H13" s="53">
        <v>17.11</v>
      </c>
      <c r="I13" s="5"/>
      <c r="J13" s="20">
        <v>87723</v>
      </c>
      <c r="K13" s="13"/>
      <c r="L13" s="20">
        <v>97570</v>
      </c>
      <c r="M13" s="13"/>
      <c r="N13" s="53">
        <v>11.23</v>
      </c>
      <c r="O13" s="52"/>
      <c r="P13" s="20">
        <v>6437970</v>
      </c>
      <c r="Q13" s="13"/>
      <c r="R13" s="20">
        <v>6675431</v>
      </c>
      <c r="S13" s="13"/>
      <c r="T13" s="53">
        <v>3.69</v>
      </c>
    </row>
    <row r="14" spans="1:20" s="12" customFormat="1" ht="11.85" customHeight="1" x14ac:dyDescent="0.2">
      <c r="A14" s="18" t="s">
        <v>10</v>
      </c>
      <c r="B14" s="22" t="s">
        <v>11</v>
      </c>
      <c r="C14" s="22"/>
      <c r="D14" s="13">
        <v>9261</v>
      </c>
      <c r="E14" s="13"/>
      <c r="F14" s="13">
        <v>9859</v>
      </c>
      <c r="G14" s="13"/>
      <c r="H14" s="52">
        <v>6.45</v>
      </c>
      <c r="I14" s="5"/>
      <c r="J14" s="13">
        <v>34816</v>
      </c>
      <c r="K14" s="13"/>
      <c r="L14" s="13">
        <v>35914</v>
      </c>
      <c r="M14" s="13"/>
      <c r="N14" s="52">
        <v>3.15</v>
      </c>
      <c r="O14" s="52"/>
      <c r="P14" s="13">
        <v>21664404</v>
      </c>
      <c r="Q14" s="13"/>
      <c r="R14" s="13">
        <v>21565471</v>
      </c>
      <c r="S14" s="13"/>
      <c r="T14" s="52">
        <v>-0.46</v>
      </c>
    </row>
    <row r="15" spans="1:20" ht="11.85" customHeight="1" x14ac:dyDescent="0.2">
      <c r="A15" s="18" t="s">
        <v>12</v>
      </c>
      <c r="B15" s="5" t="s">
        <v>13</v>
      </c>
      <c r="C15" s="5"/>
      <c r="D15" s="13">
        <v>40697</v>
      </c>
      <c r="E15" s="13"/>
      <c r="F15" s="13">
        <v>42936</v>
      </c>
      <c r="G15" s="13"/>
      <c r="H15" s="52">
        <v>5.5</v>
      </c>
      <c r="I15" s="5"/>
      <c r="J15" s="13">
        <v>362843</v>
      </c>
      <c r="K15" s="13"/>
      <c r="L15" s="13">
        <v>357037</v>
      </c>
      <c r="M15" s="13"/>
      <c r="N15" s="52">
        <v>-1.6</v>
      </c>
      <c r="O15" s="52"/>
      <c r="P15" s="13">
        <v>122097242</v>
      </c>
      <c r="Q15" s="13"/>
      <c r="R15" s="13">
        <v>119696685</v>
      </c>
      <c r="S15" s="13"/>
      <c r="T15" s="52">
        <v>-1.97</v>
      </c>
    </row>
    <row r="16" spans="1:20" ht="11.85" customHeight="1" x14ac:dyDescent="0.2">
      <c r="A16" s="18" t="s">
        <v>14</v>
      </c>
      <c r="B16" s="5" t="s">
        <v>40</v>
      </c>
      <c r="C16" s="5"/>
      <c r="D16" s="13">
        <v>39340</v>
      </c>
      <c r="E16" s="13"/>
      <c r="F16" s="13">
        <v>42286</v>
      </c>
      <c r="G16" s="13"/>
      <c r="H16" s="52">
        <v>7.49</v>
      </c>
      <c r="I16" s="5"/>
      <c r="J16" s="13">
        <v>233631</v>
      </c>
      <c r="K16" s="13"/>
      <c r="L16" s="13">
        <v>229769</v>
      </c>
      <c r="M16" s="13"/>
      <c r="N16" s="52">
        <v>-1.65</v>
      </c>
      <c r="O16" s="52"/>
      <c r="P16" s="13">
        <v>92340848</v>
      </c>
      <c r="Q16" s="13"/>
      <c r="R16" s="13">
        <v>91533804</v>
      </c>
      <c r="S16" s="13"/>
      <c r="T16" s="52">
        <v>-0.87</v>
      </c>
    </row>
    <row r="17" spans="1:20" ht="22.5" customHeight="1" x14ac:dyDescent="0.2">
      <c r="A17" s="59" t="s">
        <v>15</v>
      </c>
      <c r="B17" s="58" t="s">
        <v>41</v>
      </c>
      <c r="C17" s="22"/>
      <c r="D17" s="13">
        <v>5360</v>
      </c>
      <c r="E17" s="13"/>
      <c r="F17" s="13">
        <v>5554</v>
      </c>
      <c r="G17" s="13"/>
      <c r="H17" s="52">
        <v>3.62</v>
      </c>
      <c r="I17" s="5"/>
      <c r="J17" s="13">
        <v>58504</v>
      </c>
      <c r="K17" s="13"/>
      <c r="L17" s="13">
        <v>57614</v>
      </c>
      <c r="M17" s="13"/>
      <c r="N17" s="52">
        <v>-1.52</v>
      </c>
      <c r="O17" s="52"/>
      <c r="P17" s="13">
        <v>22745145</v>
      </c>
      <c r="Q17" s="13"/>
      <c r="R17" s="13">
        <v>22359118</v>
      </c>
      <c r="S17" s="13"/>
      <c r="T17" s="52">
        <v>-1.7</v>
      </c>
    </row>
    <row r="18" spans="1:20" ht="11.85" customHeight="1" x14ac:dyDescent="0.2">
      <c r="A18" s="19" t="s">
        <v>16</v>
      </c>
      <c r="B18" s="23" t="s">
        <v>17</v>
      </c>
      <c r="C18" s="5"/>
      <c r="D18" s="20">
        <v>19188</v>
      </c>
      <c r="E18" s="13"/>
      <c r="F18" s="20">
        <v>19677</v>
      </c>
      <c r="G18" s="13"/>
      <c r="H18" s="53">
        <v>2.5499999999999998</v>
      </c>
      <c r="I18" s="5"/>
      <c r="J18" s="20">
        <v>117316</v>
      </c>
      <c r="K18" s="13"/>
      <c r="L18" s="20">
        <v>114500</v>
      </c>
      <c r="M18" s="13"/>
      <c r="N18" s="53">
        <v>-2.4</v>
      </c>
      <c r="O18" s="52"/>
      <c r="P18" s="20">
        <v>32359247</v>
      </c>
      <c r="Q18" s="13"/>
      <c r="R18" s="20">
        <v>31753431</v>
      </c>
      <c r="S18" s="13"/>
      <c r="T18" s="53">
        <v>-1.87</v>
      </c>
    </row>
    <row r="19" spans="1:20" ht="11.85" customHeight="1" x14ac:dyDescent="0.2">
      <c r="A19" s="18" t="s">
        <v>18</v>
      </c>
      <c r="B19" s="22" t="s">
        <v>19</v>
      </c>
      <c r="C19" s="22"/>
      <c r="D19" s="13">
        <v>32354</v>
      </c>
      <c r="E19" s="13"/>
      <c r="F19" s="13">
        <v>33472</v>
      </c>
      <c r="G19" s="13"/>
      <c r="H19" s="52">
        <v>3.46</v>
      </c>
      <c r="I19" s="5"/>
      <c r="J19" s="13">
        <v>181914</v>
      </c>
      <c r="K19" s="13"/>
      <c r="L19" s="13">
        <v>177560</v>
      </c>
      <c r="M19" s="13"/>
      <c r="N19" s="52">
        <v>-2.39</v>
      </c>
      <c r="O19" s="52"/>
      <c r="P19" s="13">
        <v>115464680</v>
      </c>
      <c r="Q19" s="13"/>
      <c r="R19" s="13">
        <v>113904268</v>
      </c>
      <c r="S19" s="13"/>
      <c r="T19" s="52">
        <v>-1.35</v>
      </c>
    </row>
    <row r="20" spans="1:20" ht="11.85" customHeight="1" x14ac:dyDescent="0.2">
      <c r="A20" s="18" t="s">
        <v>20</v>
      </c>
      <c r="B20" s="22" t="s">
        <v>21</v>
      </c>
      <c r="C20" s="22"/>
      <c r="D20" s="13">
        <v>3623</v>
      </c>
      <c r="E20" s="13"/>
      <c r="F20" s="13">
        <v>4890</v>
      </c>
      <c r="G20" s="13"/>
      <c r="H20" s="52">
        <v>34.950000000000003</v>
      </c>
      <c r="I20" s="5"/>
      <c r="J20" s="13">
        <v>6415</v>
      </c>
      <c r="K20" s="13"/>
      <c r="L20" s="13">
        <v>7821</v>
      </c>
      <c r="M20" s="13"/>
      <c r="N20" s="52">
        <v>21.92</v>
      </c>
      <c r="O20" s="52"/>
      <c r="P20" s="13">
        <v>1137925</v>
      </c>
      <c r="Q20" s="13"/>
      <c r="R20" s="13">
        <v>1288938</v>
      </c>
      <c r="S20" s="13"/>
      <c r="T20" s="52">
        <v>13.27</v>
      </c>
    </row>
    <row r="21" spans="1:20" ht="11.85" customHeight="1" x14ac:dyDescent="0.2">
      <c r="A21" s="18" t="s">
        <v>22</v>
      </c>
      <c r="B21" s="22" t="s">
        <v>23</v>
      </c>
      <c r="C21" s="22"/>
      <c r="D21" s="13">
        <v>52551</v>
      </c>
      <c r="E21" s="13"/>
      <c r="F21" s="13">
        <v>56278</v>
      </c>
      <c r="G21" s="13"/>
      <c r="H21" s="52">
        <v>7.09</v>
      </c>
      <c r="I21" s="5"/>
      <c r="J21" s="13">
        <v>523927</v>
      </c>
      <c r="K21" s="13"/>
      <c r="L21" s="13">
        <v>526577</v>
      </c>
      <c r="M21" s="13"/>
      <c r="N21" s="52">
        <v>0.51</v>
      </c>
      <c r="O21" s="52"/>
      <c r="P21" s="13">
        <v>91374749</v>
      </c>
      <c r="Q21" s="13"/>
      <c r="R21" s="13">
        <v>90432942</v>
      </c>
      <c r="S21" s="13"/>
      <c r="T21" s="52">
        <v>-1.03</v>
      </c>
    </row>
    <row r="22" spans="1:20" ht="21.75" customHeight="1" x14ac:dyDescent="0.2">
      <c r="A22" s="59" t="s">
        <v>24</v>
      </c>
      <c r="B22" s="63" t="s">
        <v>42</v>
      </c>
      <c r="C22" s="5"/>
      <c r="D22" s="13">
        <v>95834</v>
      </c>
      <c r="E22" s="13"/>
      <c r="F22" s="13">
        <v>102780</v>
      </c>
      <c r="G22" s="13"/>
      <c r="H22" s="52">
        <v>7.25</v>
      </c>
      <c r="I22" s="5"/>
      <c r="J22" s="13">
        <v>246240</v>
      </c>
      <c r="K22" s="13"/>
      <c r="L22" s="13">
        <v>252376</v>
      </c>
      <c r="M22" s="13"/>
      <c r="N22" s="52">
        <v>2.4900000000000002</v>
      </c>
      <c r="O22" s="52"/>
      <c r="P22" s="13">
        <v>21840104</v>
      </c>
      <c r="Q22" s="13"/>
      <c r="R22" s="13">
        <v>20999801</v>
      </c>
      <c r="S22" s="13"/>
      <c r="T22" s="52">
        <v>-3.85</v>
      </c>
    </row>
    <row r="23" spans="1:20" ht="23.25" customHeight="1" x14ac:dyDescent="0.2">
      <c r="A23" s="64" t="s">
        <v>25</v>
      </c>
      <c r="B23" s="65" t="s">
        <v>43</v>
      </c>
      <c r="C23" s="22"/>
      <c r="D23" s="20">
        <v>5758</v>
      </c>
      <c r="E23" s="13"/>
      <c r="F23" s="20">
        <v>6173</v>
      </c>
      <c r="G23" s="13"/>
      <c r="H23" s="53">
        <v>7.2</v>
      </c>
      <c r="I23" s="5"/>
      <c r="J23" s="20">
        <v>52658</v>
      </c>
      <c r="K23" s="13"/>
      <c r="L23" s="20">
        <v>52082</v>
      </c>
      <c r="M23" s="13"/>
      <c r="N23" s="53">
        <v>-1.0900000000000001</v>
      </c>
      <c r="O23" s="52"/>
      <c r="P23" s="20">
        <v>16090379</v>
      </c>
      <c r="Q23" s="13"/>
      <c r="R23" s="20">
        <v>15875396</v>
      </c>
      <c r="S23" s="13"/>
      <c r="T23" s="53">
        <v>-1.34</v>
      </c>
    </row>
    <row r="24" spans="1:20" ht="23.25" customHeight="1" x14ac:dyDescent="0.2">
      <c r="A24" s="59" t="s">
        <v>26</v>
      </c>
      <c r="B24" s="58" t="s">
        <v>44</v>
      </c>
      <c r="C24" s="22"/>
      <c r="D24" s="13">
        <v>10614</v>
      </c>
      <c r="E24" s="13"/>
      <c r="F24" s="13">
        <v>12064</v>
      </c>
      <c r="G24" s="13"/>
      <c r="H24" s="52">
        <v>13.66</v>
      </c>
      <c r="I24" s="5"/>
      <c r="J24" s="13">
        <v>50359</v>
      </c>
      <c r="K24" s="13"/>
      <c r="L24" s="13">
        <v>49802</v>
      </c>
      <c r="M24" s="13"/>
      <c r="N24" s="52">
        <v>-1.1000000000000001</v>
      </c>
      <c r="O24" s="52"/>
      <c r="P24" s="13">
        <v>6917636</v>
      </c>
      <c r="Q24" s="13"/>
      <c r="R24" s="13">
        <v>6803600</v>
      </c>
      <c r="S24" s="13"/>
      <c r="T24" s="52">
        <v>-1.65</v>
      </c>
    </row>
    <row r="25" spans="1:20" s="12" customFormat="1" ht="22.5" customHeight="1" x14ac:dyDescent="0.2">
      <c r="A25" s="59" t="s">
        <v>27</v>
      </c>
      <c r="B25" s="58" t="s">
        <v>45</v>
      </c>
      <c r="C25" s="22"/>
      <c r="D25" s="13">
        <v>66546</v>
      </c>
      <c r="E25" s="13"/>
      <c r="F25" s="13">
        <v>71732</v>
      </c>
      <c r="G25" s="13"/>
      <c r="H25" s="52">
        <v>7.79</v>
      </c>
      <c r="I25" s="5"/>
      <c r="J25" s="13">
        <v>197390</v>
      </c>
      <c r="K25" s="13"/>
      <c r="L25" s="13">
        <v>199043</v>
      </c>
      <c r="M25" s="13"/>
      <c r="N25" s="52">
        <v>0.84</v>
      </c>
      <c r="O25" s="52"/>
      <c r="P25" s="13">
        <v>19268131</v>
      </c>
      <c r="Q25" s="13"/>
      <c r="R25" s="13">
        <v>18439389</v>
      </c>
      <c r="S25" s="13"/>
      <c r="T25" s="52">
        <v>-4.3</v>
      </c>
    </row>
    <row r="26" spans="1:20" ht="24.75" customHeight="1" x14ac:dyDescent="0.2">
      <c r="A26" s="18" t="s">
        <v>28</v>
      </c>
      <c r="B26" s="58" t="s">
        <v>46</v>
      </c>
      <c r="C26" s="22"/>
      <c r="D26" s="13">
        <v>26879</v>
      </c>
      <c r="E26" s="13"/>
      <c r="F26" s="13">
        <v>29026</v>
      </c>
      <c r="G26" s="13"/>
      <c r="H26" s="52">
        <v>7.99</v>
      </c>
      <c r="I26" s="5"/>
      <c r="J26" s="13">
        <v>81969</v>
      </c>
      <c r="K26" s="13"/>
      <c r="L26" s="13">
        <v>83111</v>
      </c>
      <c r="M26" s="13"/>
      <c r="N26" s="52">
        <v>1.39</v>
      </c>
      <c r="O26" s="52"/>
      <c r="P26" s="13">
        <v>8172839</v>
      </c>
      <c r="Q26" s="13"/>
      <c r="R26" s="13">
        <v>8148681</v>
      </c>
      <c r="S26" s="13"/>
      <c r="T26" s="52">
        <v>-0.3</v>
      </c>
    </row>
    <row r="27" spans="1:20" ht="11.85" customHeight="1" x14ac:dyDescent="0.2">
      <c r="A27" s="18" t="s">
        <v>29</v>
      </c>
      <c r="B27" s="22" t="s">
        <v>47</v>
      </c>
      <c r="C27" s="22"/>
      <c r="D27" s="13">
        <v>128021</v>
      </c>
      <c r="E27" s="13"/>
      <c r="F27" s="13">
        <v>140486</v>
      </c>
      <c r="G27" s="13"/>
      <c r="H27" s="52">
        <v>9.74</v>
      </c>
      <c r="I27" s="5"/>
      <c r="J27" s="13">
        <v>487433</v>
      </c>
      <c r="K27" s="13"/>
      <c r="L27" s="13">
        <v>494297</v>
      </c>
      <c r="M27" s="13"/>
      <c r="N27" s="52">
        <v>1.41</v>
      </c>
      <c r="O27" s="52"/>
      <c r="P27" s="13">
        <v>51543536</v>
      </c>
      <c r="Q27" s="13"/>
      <c r="R27" s="13">
        <v>50630358</v>
      </c>
      <c r="S27" s="13"/>
      <c r="T27" s="52">
        <v>-1.77</v>
      </c>
    </row>
    <row r="28" spans="1:20" ht="11.85" customHeight="1" x14ac:dyDescent="0.2">
      <c r="A28" s="18" t="s">
        <v>30</v>
      </c>
      <c r="B28" s="5" t="s">
        <v>31</v>
      </c>
      <c r="C28" s="5"/>
      <c r="D28" s="13">
        <v>36240</v>
      </c>
      <c r="E28" s="13"/>
      <c r="F28" s="13">
        <v>41659</v>
      </c>
      <c r="G28" s="13"/>
      <c r="H28" s="52">
        <v>14.95</v>
      </c>
      <c r="I28" s="5"/>
      <c r="J28" s="13">
        <v>49059</v>
      </c>
      <c r="K28" s="13"/>
      <c r="L28" s="13">
        <v>55638</v>
      </c>
      <c r="M28" s="13"/>
      <c r="N28" s="52">
        <v>13.41</v>
      </c>
      <c r="O28" s="52"/>
      <c r="P28" s="13">
        <v>1748468</v>
      </c>
      <c r="Q28" s="13"/>
      <c r="R28" s="13">
        <v>1689725</v>
      </c>
      <c r="S28" s="13"/>
      <c r="T28" s="52">
        <v>-3.36</v>
      </c>
    </row>
    <row r="29" spans="1:20" ht="26.25" customHeight="1" x14ac:dyDescent="0.2">
      <c r="A29" s="59" t="s">
        <v>32</v>
      </c>
      <c r="B29" s="63" t="s">
        <v>48</v>
      </c>
      <c r="C29" s="5"/>
      <c r="D29" s="13">
        <v>11141</v>
      </c>
      <c r="E29" s="13"/>
      <c r="F29" s="13">
        <v>12942</v>
      </c>
      <c r="G29" s="20"/>
      <c r="H29" s="52">
        <v>16.170000000000002</v>
      </c>
      <c r="I29" s="5"/>
      <c r="J29" s="13">
        <v>35532</v>
      </c>
      <c r="K29" s="13"/>
      <c r="L29" s="13">
        <v>37123</v>
      </c>
      <c r="M29" s="13"/>
      <c r="N29" s="52">
        <v>4.4800000000000004</v>
      </c>
      <c r="O29" s="53"/>
      <c r="P29" s="20">
        <v>7155373</v>
      </c>
      <c r="Q29" s="20"/>
      <c r="R29" s="20">
        <v>7098671</v>
      </c>
      <c r="S29" s="20"/>
      <c r="T29" s="53">
        <v>-0.79</v>
      </c>
    </row>
    <row r="30" spans="1:20" x14ac:dyDescent="0.2">
      <c r="A30" s="44"/>
      <c r="B30" s="44"/>
      <c r="C30" s="44"/>
      <c r="D30" s="45"/>
      <c r="E30" s="45"/>
      <c r="F30" s="45"/>
      <c r="G30" s="41"/>
      <c r="H30" s="54"/>
      <c r="I30" s="44"/>
      <c r="J30" s="45"/>
      <c r="K30" s="45"/>
      <c r="L30" s="45"/>
      <c r="M30" s="45"/>
      <c r="N30" s="54"/>
      <c r="O30" s="61"/>
    </row>
    <row r="31" spans="1:20" x14ac:dyDescent="0.2">
      <c r="A31" s="17" t="s">
        <v>51</v>
      </c>
    </row>
    <row r="33" spans="2:2" x14ac:dyDescent="0.2">
      <c r="B33" s="15"/>
    </row>
    <row r="34" spans="2:2" x14ac:dyDescent="0.2">
      <c r="B34" s="15"/>
    </row>
  </sheetData>
  <mergeCells count="1">
    <mergeCell ref="A7:B7"/>
  </mergeCells>
  <pageMargins left="0.39370078740157483" right="0.19685039370078741" top="0.19685039370078741" bottom="0.19685039370078741" header="0.19685039370078741" footer="0.5511811023622047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Divisiones Comercio</vt:lpstr>
      <vt:lpstr>Grupos Comercio </vt:lpstr>
      <vt:lpstr>'Divisiones Comercio'!Print_Area</vt:lpstr>
      <vt:lpstr>'Grupos Comercio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ine</cp:lastModifiedBy>
  <cp:lastPrinted>2018-03-21T11:14:02Z</cp:lastPrinted>
  <dcterms:created xsi:type="dcterms:W3CDTF">1996-11-27T10:00:04Z</dcterms:created>
  <dcterms:modified xsi:type="dcterms:W3CDTF">2018-03-22T17:55:14Z</dcterms:modified>
</cp:coreProperties>
</file>