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TNFSI\Base 2010\2019\Public. 06-2019\Difusión\Internet\Prueba Publicación SAS\Ficheros Salida\"/>
    </mc:Choice>
  </mc:AlternateContent>
  <bookViews>
    <workbookView xWindow="276" yWindow="2880" windowWidth="14628" windowHeight="5100" tabRatio="917"/>
  </bookViews>
  <sheets>
    <sheet name="Lista Tablas" sheetId="3" r:id="rId1"/>
    <sheet name="1999-T1" sheetId="93" r:id="rId2"/>
    <sheet name="1999-T2" sheetId="94" r:id="rId3"/>
    <sheet name="1999-T3" sheetId="95" r:id="rId4"/>
    <sheet name="1999-T4" sheetId="96" r:id="rId5"/>
    <sheet name="2000-T1" sheetId="7" r:id="rId6"/>
    <sheet name="2000-T2" sheetId="28" r:id="rId7"/>
    <sheet name="2000-T3" sheetId="29" r:id="rId8"/>
    <sheet name="2000-T4" sheetId="30" r:id="rId9"/>
    <sheet name="2001-T1" sheetId="31" r:id="rId10"/>
    <sheet name="2001-T2" sheetId="32" r:id="rId11"/>
    <sheet name="2001-T3" sheetId="33" r:id="rId12"/>
    <sheet name="2001-T4" sheetId="34" r:id="rId13"/>
    <sheet name="2002-T1" sheetId="35" r:id="rId14"/>
    <sheet name="2002-T2" sheetId="36" r:id="rId15"/>
    <sheet name="2002-T3" sheetId="37" r:id="rId16"/>
    <sheet name="2002-T4" sheetId="38" r:id="rId17"/>
    <sheet name="2003-T1" sheetId="39" r:id="rId18"/>
    <sheet name="2003-T2" sheetId="40" r:id="rId19"/>
    <sheet name="2003-T3" sheetId="41" r:id="rId20"/>
    <sheet name="2003-T4" sheetId="42" r:id="rId21"/>
    <sheet name="2004-T1" sheetId="43" r:id="rId22"/>
    <sheet name="2004-T2" sheetId="44" r:id="rId23"/>
    <sheet name="2004-T3" sheetId="45" r:id="rId24"/>
    <sheet name="2004-T4" sheetId="46" r:id="rId25"/>
    <sheet name="2005-T1" sheetId="47" r:id="rId26"/>
    <sheet name="2005-T2" sheetId="48" r:id="rId27"/>
    <sheet name="2005-T3" sheetId="49" r:id="rId28"/>
    <sheet name="2005-T4" sheetId="50" r:id="rId29"/>
    <sheet name="2006-T1" sheetId="55" r:id="rId30"/>
    <sheet name="2006-T2" sheetId="56" r:id="rId31"/>
    <sheet name="2006-T3" sheetId="57" r:id="rId32"/>
    <sheet name="2006-T4" sheetId="58" r:id="rId33"/>
    <sheet name="2007-T1" sheetId="59" r:id="rId34"/>
    <sheet name="2007-T2" sheetId="60" r:id="rId35"/>
    <sheet name="2007-T3" sheetId="61" r:id="rId36"/>
    <sheet name="2007-T4" sheetId="65" r:id="rId37"/>
    <sheet name="2008-T1" sheetId="66" r:id="rId38"/>
    <sheet name="2008-T2" sheetId="67" r:id="rId39"/>
    <sheet name="2008-T3" sheetId="69" r:id="rId40"/>
    <sheet name="2008-T4" sheetId="68" r:id="rId41"/>
    <sheet name="2009-T1" sheetId="70" r:id="rId42"/>
    <sheet name="2009-T2" sheetId="71" r:id="rId43"/>
    <sheet name="2009-T3" sheetId="72" r:id="rId44"/>
    <sheet name="2009-T4" sheetId="73" r:id="rId45"/>
    <sheet name="2010-T1" sheetId="74" r:id="rId46"/>
    <sheet name="2010-T2" sheetId="75" r:id="rId47"/>
    <sheet name="2010-T3" sheetId="76" r:id="rId48"/>
    <sheet name="2010-T4" sheetId="77" r:id="rId49"/>
    <sheet name="2011-T1" sheetId="78" r:id="rId50"/>
    <sheet name="2011-T2" sheetId="79" r:id="rId51"/>
    <sheet name="2011-T3" sheetId="80" r:id="rId52"/>
    <sheet name="2011-T4" sheetId="81" r:id="rId53"/>
    <sheet name="2012-T1" sheetId="83" r:id="rId54"/>
    <sheet name="2012-T2" sheetId="84" r:id="rId55"/>
    <sheet name="2012-T3" sheetId="85" r:id="rId56"/>
    <sheet name="2012-T4" sheetId="87" r:id="rId57"/>
    <sheet name="2013-T1" sheetId="88" r:id="rId58"/>
    <sheet name="2013-T2" sheetId="89" r:id="rId59"/>
    <sheet name="2013-T3" sheetId="90" r:id="rId60"/>
    <sheet name="2013-T4" sheetId="91" r:id="rId61"/>
    <sheet name="2014-T1" sheetId="92" r:id="rId62"/>
    <sheet name="2014-T2" sheetId="98" r:id="rId63"/>
    <sheet name="2014-T3" sheetId="99" r:id="rId64"/>
    <sheet name="2014-T4" sheetId="100" r:id="rId65"/>
    <sheet name="2015-T1" sheetId="101" r:id="rId66"/>
    <sheet name="2015-T2" sheetId="102" r:id="rId67"/>
    <sheet name="2015-T3" sheetId="103" r:id="rId68"/>
    <sheet name="2015-T4" sheetId="104" r:id="rId69"/>
    <sheet name="2016-T1" sheetId="106" r:id="rId70"/>
    <sheet name="2016-T2" sheetId="107" r:id="rId71"/>
    <sheet name="2016-T3" sheetId="108" r:id="rId72"/>
    <sheet name="2016-T4" sheetId="109" r:id="rId73"/>
    <sheet name="2017-T1" sheetId="110" r:id="rId74"/>
    <sheet name="2017-T2" sheetId="111" r:id="rId75"/>
    <sheet name="2017-T3" sheetId="112" r:id="rId76"/>
    <sheet name="2017-T4" sheetId="113" r:id="rId77"/>
    <sheet name="2018-T1" sheetId="114" r:id="rId78"/>
    <sheet name="2018-T2" sheetId="115" r:id="rId79"/>
    <sheet name="2018-T3" sheetId="116" r:id="rId80"/>
    <sheet name="2018-T4" sheetId="117" r:id="rId81"/>
    <sheet name="2019-T1" sheetId="118" r:id="rId82"/>
  </sheets>
  <definedNames>
    <definedName name="_xlnm.Print_Titles" localSheetId="1">'1999-T1'!$2:$7</definedName>
    <definedName name="_xlnm.Print_Titles" localSheetId="2">'1999-T2'!$2:$7</definedName>
    <definedName name="_xlnm.Print_Titles" localSheetId="3">'1999-T3'!$2:$7</definedName>
    <definedName name="_xlnm.Print_Titles" localSheetId="4">'1999-T4'!$2:$7</definedName>
    <definedName name="_xlnm.Print_Titles" localSheetId="5">'2000-T1'!$2:$7</definedName>
    <definedName name="_xlnm.Print_Titles" localSheetId="6">'2000-T2'!$2:$7</definedName>
    <definedName name="_xlnm.Print_Titles" localSheetId="7">'2000-T3'!$2:$7</definedName>
    <definedName name="_xlnm.Print_Titles" localSheetId="8">'2000-T4'!$2:$7</definedName>
    <definedName name="_xlnm.Print_Titles" localSheetId="9">'2001-T1'!$2:$7</definedName>
    <definedName name="_xlnm.Print_Titles" localSheetId="10">'2001-T2'!$2:$7</definedName>
    <definedName name="_xlnm.Print_Titles" localSheetId="11">'2001-T3'!$2:$7</definedName>
    <definedName name="_xlnm.Print_Titles" localSheetId="12">'2001-T4'!$2:$7</definedName>
    <definedName name="_xlnm.Print_Titles" localSheetId="13">'2002-T1'!$2:$7</definedName>
    <definedName name="_xlnm.Print_Titles" localSheetId="14">'2002-T2'!$2:$7</definedName>
    <definedName name="_xlnm.Print_Titles" localSheetId="15">'2002-T3'!$2:$7</definedName>
    <definedName name="_xlnm.Print_Titles" localSheetId="16">'2002-T4'!$2:$7</definedName>
    <definedName name="_xlnm.Print_Titles" localSheetId="17">'2003-T1'!$2:$7</definedName>
    <definedName name="_xlnm.Print_Titles" localSheetId="18">'2003-T2'!$2:$7</definedName>
    <definedName name="_xlnm.Print_Titles" localSheetId="19">'2003-T3'!$2:$7</definedName>
    <definedName name="_xlnm.Print_Titles" localSheetId="20">'2003-T4'!$2:$7</definedName>
    <definedName name="_xlnm.Print_Titles" localSheetId="21">'2004-T1'!$2:$7</definedName>
    <definedName name="_xlnm.Print_Titles" localSheetId="22">'2004-T2'!$2:$7</definedName>
    <definedName name="_xlnm.Print_Titles" localSheetId="23">'2004-T3'!$2:$7</definedName>
    <definedName name="_xlnm.Print_Titles" localSheetId="24">'2004-T4'!$2:$7</definedName>
    <definedName name="_xlnm.Print_Titles" localSheetId="25">'2005-T1'!$2:$7</definedName>
    <definedName name="_xlnm.Print_Titles" localSheetId="26">'2005-T2'!$2:$7</definedName>
    <definedName name="_xlnm.Print_Titles" localSheetId="27">'2005-T3'!$2:$7</definedName>
    <definedName name="_xlnm.Print_Titles" localSheetId="28">'2005-T4'!$2:$7</definedName>
    <definedName name="_xlnm.Print_Titles" localSheetId="29">'2006-T1'!$2:$7</definedName>
    <definedName name="_xlnm.Print_Titles" localSheetId="30">'2006-T2'!$2:$7</definedName>
    <definedName name="_xlnm.Print_Titles" localSheetId="31">'2006-T3'!$2:$7</definedName>
    <definedName name="_xlnm.Print_Titles" localSheetId="32">'2006-T4'!$2:$7</definedName>
    <definedName name="_xlnm.Print_Titles" localSheetId="33">'2007-T1'!$2:$7</definedName>
    <definedName name="_xlnm.Print_Titles" localSheetId="34">'2007-T2'!$2:$7</definedName>
    <definedName name="_xlnm.Print_Titles" localSheetId="35">'2007-T3'!$2:$7</definedName>
    <definedName name="_xlnm.Print_Titles" localSheetId="36">'2007-T4'!$2:$7</definedName>
    <definedName name="_xlnm.Print_Titles" localSheetId="37">'2008-T1'!$2:$7</definedName>
    <definedName name="_xlnm.Print_Titles" localSheetId="38">'2008-T2'!$2:$7</definedName>
    <definedName name="_xlnm.Print_Titles" localSheetId="39">'2008-T3'!$2:$7</definedName>
    <definedName name="_xlnm.Print_Titles" localSheetId="40">'2008-T4'!$2:$7</definedName>
    <definedName name="_xlnm.Print_Titles" localSheetId="41">'2009-T1'!$2:$7</definedName>
    <definedName name="_xlnm.Print_Titles" localSheetId="42">'2009-T2'!$2:$7</definedName>
    <definedName name="_xlnm.Print_Titles" localSheetId="43">'2009-T3'!$2:$7</definedName>
    <definedName name="_xlnm.Print_Titles" localSheetId="44">'2009-T4'!$2:$7</definedName>
    <definedName name="_xlnm.Print_Titles" localSheetId="45">'2010-T1'!$2:$7</definedName>
    <definedName name="_xlnm.Print_Titles" localSheetId="46">'2010-T2'!$2:$7</definedName>
    <definedName name="_xlnm.Print_Titles" localSheetId="47">'2010-T3'!$2:$7</definedName>
    <definedName name="_xlnm.Print_Titles" localSheetId="48">'2010-T4'!$2:$7</definedName>
    <definedName name="_xlnm.Print_Titles" localSheetId="49">'2011-T1'!$2:$7</definedName>
    <definedName name="_xlnm.Print_Titles" localSheetId="50">'2011-T2'!$2:$7</definedName>
    <definedName name="_xlnm.Print_Titles" localSheetId="51">'2011-T3'!$2:$7</definedName>
    <definedName name="_xlnm.Print_Titles" localSheetId="52">'2011-T4'!$2:$7</definedName>
    <definedName name="_xlnm.Print_Titles" localSheetId="53">'2012-T1'!$2:$7</definedName>
    <definedName name="_xlnm.Print_Titles" localSheetId="54">'2012-T2'!$2:$7</definedName>
    <definedName name="_xlnm.Print_Titles" localSheetId="55">'2012-T3'!$2:$7</definedName>
    <definedName name="_xlnm.Print_Titles" localSheetId="56">'2012-T4'!$2:$7</definedName>
    <definedName name="_xlnm.Print_Titles" localSheetId="57">'2013-T1'!$2:$7</definedName>
    <definedName name="_xlnm.Print_Titles" localSheetId="58">'2013-T2'!$2:$7</definedName>
    <definedName name="_xlnm.Print_Titles" localSheetId="59">'2013-T3'!$2:$7</definedName>
    <definedName name="_xlnm.Print_Titles" localSheetId="60">'2013-T4'!$2:$7</definedName>
    <definedName name="_xlnm.Print_Titles" localSheetId="61">'2014-T1'!$2:$7</definedName>
    <definedName name="_xlnm.Print_Titles" localSheetId="62">'2014-T2'!$2:$7</definedName>
    <definedName name="_xlnm.Print_Titles" localSheetId="63">'2014-T3'!$2:$7</definedName>
    <definedName name="_xlnm.Print_Titles" localSheetId="64">'2014-T4'!$2:$7</definedName>
    <definedName name="_xlnm.Print_Titles" localSheetId="65">'2015-T1'!$2:$7</definedName>
    <definedName name="_xlnm.Print_Titles" localSheetId="66">'2015-T2'!$2:$7</definedName>
    <definedName name="_xlnm.Print_Titles" localSheetId="67">'2015-T3'!$2:$7</definedName>
    <definedName name="_xlnm.Print_Titles" localSheetId="69">'2016-T1'!$2:$7</definedName>
    <definedName name="_xlnm.Print_Titles" localSheetId="70">'2016-T2'!$2:$7</definedName>
    <definedName name="_xlnm.Print_Titles" localSheetId="71">'2016-T3'!$2:$7</definedName>
    <definedName name="_xlnm.Print_Titles" localSheetId="72">'2016-T4'!$2:$7</definedName>
    <definedName name="_xlnm.Print_Titles" localSheetId="73">'2017-T1'!$2:$7</definedName>
    <definedName name="_xlnm.Print_Titles" localSheetId="74">'2017-T2'!$2:$7</definedName>
    <definedName name="_xlnm.Print_Titles" localSheetId="75">'2017-T3'!$2:$7</definedName>
    <definedName name="_xlnm.Print_Titles" localSheetId="76">'2017-T4'!$2:$7</definedName>
    <definedName name="_xlnm.Print_Titles" localSheetId="77">'2018-T1'!$2:$7</definedName>
    <definedName name="_xlnm.Print_Titles" localSheetId="78">'2018-T2'!$2:$7</definedName>
    <definedName name="_xlnm.Print_Titles" localSheetId="79">'2018-T3'!$2:$7</definedName>
    <definedName name="_xlnm.Print_Titles" localSheetId="80">'2018-T4'!$2:$7</definedName>
    <definedName name="_xlnm.Print_Titles" localSheetId="81">'2019-T1'!$2:$7</definedName>
  </definedNames>
  <calcPr calcId="152511"/>
</workbook>
</file>

<file path=xl/calcChain.xml><?xml version="1.0" encoding="utf-8"?>
<calcChain xmlns="http://schemas.openxmlformats.org/spreadsheetml/2006/main">
  <c r="D78" i="118" l="1"/>
  <c r="D77" i="118"/>
  <c r="D76" i="118"/>
  <c r="D75" i="118"/>
  <c r="V74" i="118"/>
  <c r="D74" i="118"/>
  <c r="V73" i="118"/>
  <c r="V72" i="118"/>
  <c r="V71" i="118"/>
  <c r="V69" i="118"/>
  <c r="D56" i="118"/>
  <c r="D55" i="118"/>
  <c r="D54" i="118"/>
  <c r="V53" i="118"/>
  <c r="D53" i="118"/>
  <c r="D52" i="118"/>
  <c r="D51" i="118"/>
  <c r="V50" i="118"/>
  <c r="V49" i="118"/>
  <c r="V48" i="118"/>
  <c r="D48" i="118"/>
  <c r="V47" i="118"/>
  <c r="D47" i="118"/>
  <c r="V46" i="118"/>
  <c r="D46" i="118"/>
  <c r="V45" i="118"/>
  <c r="D45" i="118"/>
  <c r="V44" i="118"/>
  <c r="D44" i="118"/>
  <c r="V43" i="118"/>
  <c r="D43" i="118"/>
  <c r="V42" i="118"/>
  <c r="D42" i="118"/>
  <c r="V41" i="118"/>
  <c r="D41" i="118"/>
  <c r="V40" i="118"/>
  <c r="D40" i="118"/>
  <c r="V38" i="118"/>
  <c r="D38" i="118"/>
  <c r="V36" i="118"/>
  <c r="D36" i="118"/>
  <c r="V35" i="118"/>
  <c r="D35" i="118"/>
  <c r="V33" i="118"/>
  <c r="D33" i="118"/>
  <c r="V31" i="118"/>
  <c r="D31" i="118"/>
  <c r="V30" i="118"/>
  <c r="D30" i="118"/>
  <c r="V29" i="118"/>
  <c r="D29" i="118"/>
  <c r="V28" i="118"/>
  <c r="D28" i="118"/>
  <c r="V27" i="118"/>
  <c r="D27" i="118"/>
  <c r="V26" i="118"/>
  <c r="D26" i="118"/>
  <c r="V25" i="118"/>
  <c r="D25" i="118"/>
  <c r="D24" i="118"/>
  <c r="V23" i="118"/>
  <c r="D23" i="118"/>
  <c r="D19" i="118"/>
  <c r="V18" i="118"/>
  <c r="D78" i="117" l="1"/>
  <c r="D77" i="117"/>
  <c r="D76" i="117"/>
  <c r="D75" i="117"/>
  <c r="V74" i="117"/>
  <c r="D74" i="117"/>
  <c r="V73" i="117"/>
  <c r="V72" i="117"/>
  <c r="V71" i="117"/>
  <c r="V69" i="117"/>
  <c r="D56" i="117"/>
  <c r="D55" i="117"/>
  <c r="D54" i="117"/>
  <c r="V53" i="117"/>
  <c r="D53" i="117"/>
  <c r="D52" i="117"/>
  <c r="D51" i="117"/>
  <c r="V50" i="117"/>
  <c r="V49" i="117"/>
  <c r="V48" i="117"/>
  <c r="D48" i="117"/>
  <c r="V47" i="117"/>
  <c r="D47" i="117"/>
  <c r="V46" i="117"/>
  <c r="D46" i="117"/>
  <c r="V45" i="117"/>
  <c r="D45" i="117"/>
  <c r="V44" i="117"/>
  <c r="D44" i="117"/>
  <c r="V43" i="117"/>
  <c r="D43" i="117"/>
  <c r="V42" i="117"/>
  <c r="D42" i="117"/>
  <c r="V41" i="117"/>
  <c r="D41" i="117"/>
  <c r="V40" i="117"/>
  <c r="D40" i="117"/>
  <c r="V38" i="117"/>
  <c r="D38" i="117"/>
  <c r="V36" i="117"/>
  <c r="D36" i="117"/>
  <c r="V35" i="117"/>
  <c r="D35" i="117"/>
  <c r="V33" i="117"/>
  <c r="D33" i="117"/>
  <c r="V31" i="117"/>
  <c r="D31" i="117"/>
  <c r="V30" i="117"/>
  <c r="D30" i="117"/>
  <c r="V29" i="117"/>
  <c r="D29" i="117"/>
  <c r="V28" i="117"/>
  <c r="D28" i="117"/>
  <c r="V27" i="117"/>
  <c r="D27" i="117"/>
  <c r="V26" i="117"/>
  <c r="D26" i="117"/>
  <c r="V25" i="117"/>
  <c r="D25" i="117"/>
  <c r="D24" i="117"/>
  <c r="V23" i="117"/>
  <c r="D23" i="117"/>
  <c r="D19" i="117"/>
  <c r="V18" i="117"/>
  <c r="D78" i="116" l="1"/>
  <c r="D77" i="116"/>
  <c r="D76" i="116"/>
  <c r="D75" i="116"/>
  <c r="V74" i="116"/>
  <c r="D74" i="116"/>
  <c r="V73" i="116"/>
  <c r="V72" i="116"/>
  <c r="V71" i="116"/>
  <c r="V69" i="116"/>
  <c r="D56" i="116"/>
  <c r="D55" i="116"/>
  <c r="D54" i="116"/>
  <c r="V53" i="116"/>
  <c r="D53" i="116"/>
  <c r="D52" i="116"/>
  <c r="D51" i="116"/>
  <c r="V50" i="116"/>
  <c r="V49" i="116"/>
  <c r="V48" i="116"/>
  <c r="D48" i="116"/>
  <c r="V47" i="116"/>
  <c r="D47" i="116"/>
  <c r="V46" i="116"/>
  <c r="D46" i="116"/>
  <c r="V45" i="116"/>
  <c r="D45" i="116"/>
  <c r="V44" i="116"/>
  <c r="D44" i="116"/>
  <c r="V43" i="116"/>
  <c r="D43" i="116"/>
  <c r="V42" i="116"/>
  <c r="D42" i="116"/>
  <c r="V41" i="116"/>
  <c r="D41" i="116"/>
  <c r="V40" i="116"/>
  <c r="D40" i="116"/>
  <c r="V38" i="116"/>
  <c r="D38" i="116"/>
  <c r="V36" i="116"/>
  <c r="D36" i="116"/>
  <c r="V35" i="116"/>
  <c r="D35" i="116"/>
  <c r="V33" i="116"/>
  <c r="D33" i="116"/>
  <c r="V31" i="116"/>
  <c r="D31" i="116"/>
  <c r="V30" i="116"/>
  <c r="D30" i="116"/>
  <c r="V29" i="116"/>
  <c r="D29" i="116"/>
  <c r="V28" i="116"/>
  <c r="D28" i="116"/>
  <c r="V27" i="116"/>
  <c r="D27" i="116"/>
  <c r="V26" i="116"/>
  <c r="D26" i="116"/>
  <c r="V25" i="116"/>
  <c r="D25" i="116"/>
  <c r="D24" i="116"/>
  <c r="V23" i="116"/>
  <c r="D23" i="116"/>
  <c r="D19" i="116"/>
  <c r="V18" i="116"/>
  <c r="D78" i="115" l="1"/>
  <c r="D77" i="115"/>
  <c r="D76" i="115"/>
  <c r="D75" i="115"/>
  <c r="V74" i="115"/>
  <c r="D74" i="115"/>
  <c r="V73" i="115"/>
  <c r="V72" i="115"/>
  <c r="V71" i="115"/>
  <c r="V69" i="115"/>
  <c r="D56" i="115"/>
  <c r="D55" i="115"/>
  <c r="D54" i="115"/>
  <c r="V53" i="115"/>
  <c r="D53" i="115"/>
  <c r="D52" i="115"/>
  <c r="D51" i="115"/>
  <c r="V50" i="115"/>
  <c r="V49" i="115"/>
  <c r="V48" i="115"/>
  <c r="D48" i="115"/>
  <c r="V47" i="115"/>
  <c r="D47" i="115"/>
  <c r="V46" i="115"/>
  <c r="D46" i="115"/>
  <c r="V45" i="115"/>
  <c r="D45" i="115"/>
  <c r="V44" i="115"/>
  <c r="D44" i="115"/>
  <c r="V43" i="115"/>
  <c r="D43" i="115"/>
  <c r="V42" i="115"/>
  <c r="D42" i="115"/>
  <c r="V41" i="115"/>
  <c r="D41" i="115"/>
  <c r="V40" i="115"/>
  <c r="D40" i="115"/>
  <c r="V38" i="115"/>
  <c r="D38" i="115"/>
  <c r="V36" i="115"/>
  <c r="D36" i="115"/>
  <c r="V35" i="115"/>
  <c r="D35" i="115"/>
  <c r="V33" i="115"/>
  <c r="D33" i="115"/>
  <c r="V31" i="115"/>
  <c r="D31" i="115"/>
  <c r="V30" i="115"/>
  <c r="D30" i="115"/>
  <c r="V29" i="115"/>
  <c r="D29" i="115"/>
  <c r="V28" i="115"/>
  <c r="D28" i="115"/>
  <c r="V27" i="115"/>
  <c r="D27" i="115"/>
  <c r="V26" i="115"/>
  <c r="D26" i="115"/>
  <c r="V25" i="115"/>
  <c r="D25" i="115"/>
  <c r="D24" i="115"/>
  <c r="V23" i="115"/>
  <c r="D23" i="115"/>
  <c r="D19" i="115"/>
  <c r="V18" i="115"/>
  <c r="V74" i="94" l="1"/>
  <c r="V73" i="94"/>
  <c r="V72" i="94"/>
  <c r="V71" i="94"/>
  <c r="V69" i="94"/>
  <c r="V74" i="95"/>
  <c r="V73" i="95"/>
  <c r="V72" i="95"/>
  <c r="V71" i="95"/>
  <c r="V69" i="95"/>
  <c r="V74" i="96"/>
  <c r="V73" i="96"/>
  <c r="V72" i="96"/>
  <c r="V71" i="96"/>
  <c r="V69" i="96"/>
  <c r="V74" i="7"/>
  <c r="V73" i="7"/>
  <c r="V72" i="7"/>
  <c r="V71" i="7"/>
  <c r="V69" i="7"/>
  <c r="V74" i="28"/>
  <c r="V73" i="28"/>
  <c r="V72" i="28"/>
  <c r="V71" i="28"/>
  <c r="V69" i="28"/>
  <c r="V74" i="29"/>
  <c r="V73" i="29"/>
  <c r="V72" i="29"/>
  <c r="V71" i="29"/>
  <c r="V69" i="29"/>
  <c r="V74" i="30"/>
  <c r="V73" i="30"/>
  <c r="V72" i="30"/>
  <c r="V71" i="30"/>
  <c r="V69" i="30"/>
  <c r="V74" i="31"/>
  <c r="V73" i="31"/>
  <c r="V72" i="31"/>
  <c r="V71" i="31"/>
  <c r="V69" i="31"/>
  <c r="V74" i="32"/>
  <c r="V73" i="32"/>
  <c r="V72" i="32"/>
  <c r="V71" i="32"/>
  <c r="V69" i="32"/>
  <c r="V74" i="33"/>
  <c r="V73" i="33"/>
  <c r="V72" i="33"/>
  <c r="V71" i="33"/>
  <c r="V69" i="33"/>
  <c r="V74" i="34"/>
  <c r="V73" i="34"/>
  <c r="V72" i="34"/>
  <c r="V71" i="34"/>
  <c r="V69" i="34"/>
  <c r="V74" i="35"/>
  <c r="V73" i="35"/>
  <c r="V72" i="35"/>
  <c r="V71" i="35"/>
  <c r="V69" i="35"/>
  <c r="V74" i="36"/>
  <c r="V73" i="36"/>
  <c r="V72" i="36"/>
  <c r="V71" i="36"/>
  <c r="V69" i="36"/>
  <c r="V74" i="37"/>
  <c r="V73" i="37"/>
  <c r="V72" i="37"/>
  <c r="V71" i="37"/>
  <c r="V69" i="37"/>
  <c r="V74" i="38"/>
  <c r="V73" i="38"/>
  <c r="V72" i="38"/>
  <c r="V71" i="38"/>
  <c r="V69" i="38"/>
  <c r="V74" i="39"/>
  <c r="V73" i="39"/>
  <c r="V72" i="39"/>
  <c r="V71" i="39"/>
  <c r="V69" i="39"/>
  <c r="V74" i="40"/>
  <c r="V73" i="40"/>
  <c r="V72" i="40"/>
  <c r="V71" i="40"/>
  <c r="V69" i="40"/>
  <c r="V74" i="41"/>
  <c r="V73" i="41"/>
  <c r="V72" i="41"/>
  <c r="V71" i="41"/>
  <c r="V69" i="41"/>
  <c r="V74" i="42"/>
  <c r="V73" i="42"/>
  <c r="V72" i="42"/>
  <c r="V71" i="42"/>
  <c r="V69" i="42"/>
  <c r="V74" i="43"/>
  <c r="V73" i="43"/>
  <c r="V72" i="43"/>
  <c r="V71" i="43"/>
  <c r="V69" i="43"/>
  <c r="V74" i="44"/>
  <c r="V73" i="44"/>
  <c r="V72" i="44"/>
  <c r="V71" i="44"/>
  <c r="V69" i="44"/>
  <c r="V74" i="45"/>
  <c r="V73" i="45"/>
  <c r="V72" i="45"/>
  <c r="V71" i="45"/>
  <c r="V69" i="45"/>
  <c r="V74" i="46"/>
  <c r="V73" i="46"/>
  <c r="V72" i="46"/>
  <c r="V71" i="46"/>
  <c r="V69" i="46"/>
  <c r="V74" i="47"/>
  <c r="V73" i="47"/>
  <c r="V72" i="47"/>
  <c r="V71" i="47"/>
  <c r="V69" i="47"/>
  <c r="V74" i="48"/>
  <c r="V73" i="48"/>
  <c r="V72" i="48"/>
  <c r="V71" i="48"/>
  <c r="V69" i="48"/>
  <c r="V74" i="49"/>
  <c r="V73" i="49"/>
  <c r="V72" i="49"/>
  <c r="V71" i="49"/>
  <c r="V69" i="49"/>
  <c r="V74" i="50"/>
  <c r="V73" i="50"/>
  <c r="V72" i="50"/>
  <c r="V71" i="50"/>
  <c r="V69" i="50"/>
  <c r="V74" i="55"/>
  <c r="V73" i="55"/>
  <c r="V72" i="55"/>
  <c r="V71" i="55"/>
  <c r="V69" i="55"/>
  <c r="V74" i="56"/>
  <c r="V73" i="56"/>
  <c r="V72" i="56"/>
  <c r="V71" i="56"/>
  <c r="V69" i="56"/>
  <c r="V74" i="57"/>
  <c r="V73" i="57"/>
  <c r="V72" i="57"/>
  <c r="V71" i="57"/>
  <c r="V69" i="57"/>
  <c r="V74" i="58"/>
  <c r="V73" i="58"/>
  <c r="V72" i="58"/>
  <c r="V71" i="58"/>
  <c r="V69" i="58"/>
  <c r="V74" i="59"/>
  <c r="V73" i="59"/>
  <c r="V72" i="59"/>
  <c r="V71" i="59"/>
  <c r="V69" i="59"/>
  <c r="V74" i="60"/>
  <c r="V73" i="60"/>
  <c r="V72" i="60"/>
  <c r="V71" i="60"/>
  <c r="V69" i="60"/>
  <c r="V74" i="61"/>
  <c r="V73" i="61"/>
  <c r="V72" i="61"/>
  <c r="V71" i="61"/>
  <c r="V69" i="61"/>
  <c r="V74" i="65"/>
  <c r="V73" i="65"/>
  <c r="V72" i="65"/>
  <c r="V71" i="65"/>
  <c r="V69" i="65"/>
  <c r="V74" i="66"/>
  <c r="V73" i="66"/>
  <c r="V72" i="66"/>
  <c r="V71" i="66"/>
  <c r="V69" i="66"/>
  <c r="V74" i="67"/>
  <c r="V73" i="67"/>
  <c r="V72" i="67"/>
  <c r="V71" i="67"/>
  <c r="V69" i="67"/>
  <c r="V74" i="69"/>
  <c r="V73" i="69"/>
  <c r="V72" i="69"/>
  <c r="V71" i="69"/>
  <c r="V69" i="69"/>
  <c r="V74" i="68"/>
  <c r="V73" i="68"/>
  <c r="V72" i="68"/>
  <c r="V71" i="68"/>
  <c r="V69" i="68"/>
  <c r="V74" i="70"/>
  <c r="V73" i="70"/>
  <c r="V72" i="70"/>
  <c r="V71" i="70"/>
  <c r="V69" i="70"/>
  <c r="V74" i="71"/>
  <c r="V73" i="71"/>
  <c r="V72" i="71"/>
  <c r="V71" i="71"/>
  <c r="V69" i="71"/>
  <c r="V74" i="72"/>
  <c r="V73" i="72"/>
  <c r="V72" i="72"/>
  <c r="V71" i="72"/>
  <c r="V69" i="72"/>
  <c r="V74" i="73"/>
  <c r="V73" i="73"/>
  <c r="V72" i="73"/>
  <c r="V71" i="73"/>
  <c r="V69" i="73"/>
  <c r="V74" i="74"/>
  <c r="V73" i="74"/>
  <c r="V72" i="74"/>
  <c r="V71" i="74"/>
  <c r="V69" i="74"/>
  <c r="V74" i="75"/>
  <c r="V73" i="75"/>
  <c r="V72" i="75"/>
  <c r="V71" i="75"/>
  <c r="V69" i="75"/>
  <c r="V74" i="76"/>
  <c r="V73" i="76"/>
  <c r="V72" i="76"/>
  <c r="V71" i="76"/>
  <c r="V69" i="76"/>
  <c r="V74" i="77"/>
  <c r="V73" i="77"/>
  <c r="V72" i="77"/>
  <c r="V71" i="77"/>
  <c r="V69" i="77"/>
  <c r="V74" i="78"/>
  <c r="V73" i="78"/>
  <c r="V72" i="78"/>
  <c r="V71" i="78"/>
  <c r="V69" i="78"/>
  <c r="V74" i="79"/>
  <c r="V73" i="79"/>
  <c r="V72" i="79"/>
  <c r="V71" i="79"/>
  <c r="V69" i="79"/>
  <c r="V74" i="80"/>
  <c r="V73" i="80"/>
  <c r="V72" i="80"/>
  <c r="V71" i="80"/>
  <c r="V69" i="80"/>
  <c r="V74" i="81"/>
  <c r="V73" i="81"/>
  <c r="V72" i="81"/>
  <c r="V71" i="81"/>
  <c r="V69" i="81"/>
  <c r="V74" i="83"/>
  <c r="V73" i="83"/>
  <c r="V72" i="83"/>
  <c r="V71" i="83"/>
  <c r="V69" i="83"/>
  <c r="V74" i="84"/>
  <c r="V73" i="84"/>
  <c r="V72" i="84"/>
  <c r="V71" i="84"/>
  <c r="V69" i="84"/>
  <c r="V74" i="85"/>
  <c r="V73" i="85"/>
  <c r="V72" i="85"/>
  <c r="V71" i="85"/>
  <c r="V69" i="85"/>
  <c r="V74" i="87"/>
  <c r="V73" i="87"/>
  <c r="V72" i="87"/>
  <c r="V71" i="87"/>
  <c r="V69" i="87"/>
  <c r="V74" i="88"/>
  <c r="V73" i="88"/>
  <c r="V72" i="88"/>
  <c r="V71" i="88"/>
  <c r="V69" i="88"/>
  <c r="V74" i="89"/>
  <c r="V73" i="89"/>
  <c r="V72" i="89"/>
  <c r="V71" i="89"/>
  <c r="V69" i="89"/>
  <c r="V74" i="90"/>
  <c r="V73" i="90"/>
  <c r="V72" i="90"/>
  <c r="V71" i="90"/>
  <c r="V69" i="90"/>
  <c r="V74" i="91"/>
  <c r="V73" i="91"/>
  <c r="V72" i="91"/>
  <c r="V71" i="91"/>
  <c r="V69" i="91"/>
  <c r="V74" i="92"/>
  <c r="V73" i="92"/>
  <c r="V72" i="92"/>
  <c r="V71" i="92"/>
  <c r="V69" i="92"/>
  <c r="V74" i="98"/>
  <c r="V73" i="98"/>
  <c r="V72" i="98"/>
  <c r="V71" i="98"/>
  <c r="V69" i="98"/>
  <c r="V74" i="99"/>
  <c r="V73" i="99"/>
  <c r="V72" i="99"/>
  <c r="V71" i="99"/>
  <c r="V69" i="99"/>
  <c r="V74" i="100"/>
  <c r="V73" i="100"/>
  <c r="V72" i="100"/>
  <c r="V71" i="100"/>
  <c r="V69" i="100"/>
  <c r="V74" i="101"/>
  <c r="V73" i="101"/>
  <c r="V72" i="101"/>
  <c r="V71" i="101"/>
  <c r="V69" i="101"/>
  <c r="V74" i="102"/>
  <c r="V73" i="102"/>
  <c r="V72" i="102"/>
  <c r="V71" i="102"/>
  <c r="V69" i="102"/>
  <c r="V74" i="103"/>
  <c r="V73" i="103"/>
  <c r="V72" i="103"/>
  <c r="V71" i="103"/>
  <c r="V69" i="103"/>
  <c r="V74" i="104"/>
  <c r="V73" i="104"/>
  <c r="V72" i="104"/>
  <c r="V71" i="104"/>
  <c r="V69" i="104"/>
  <c r="V74" i="106"/>
  <c r="V73" i="106"/>
  <c r="V72" i="106"/>
  <c r="V71" i="106"/>
  <c r="V69" i="106"/>
  <c r="V74" i="107"/>
  <c r="V73" i="107"/>
  <c r="V72" i="107"/>
  <c r="V71" i="107"/>
  <c r="V69" i="107"/>
  <c r="V74" i="108"/>
  <c r="V73" i="108"/>
  <c r="V72" i="108"/>
  <c r="V71" i="108"/>
  <c r="V69" i="108"/>
  <c r="V74" i="109"/>
  <c r="V73" i="109"/>
  <c r="V72" i="109"/>
  <c r="V71" i="109"/>
  <c r="V69" i="109"/>
  <c r="V74" i="110"/>
  <c r="V73" i="110"/>
  <c r="V72" i="110"/>
  <c r="V71" i="110"/>
  <c r="V69" i="110"/>
  <c r="V74" i="111"/>
  <c r="V73" i="111"/>
  <c r="V72" i="111"/>
  <c r="V71" i="111"/>
  <c r="V69" i="111"/>
  <c r="V74" i="112"/>
  <c r="V73" i="112"/>
  <c r="V72" i="112"/>
  <c r="V71" i="112"/>
  <c r="V69" i="112"/>
  <c r="V74" i="113"/>
  <c r="V73" i="113"/>
  <c r="V72" i="113"/>
  <c r="V71" i="113"/>
  <c r="V69" i="113"/>
  <c r="V74" i="114"/>
  <c r="V73" i="114"/>
  <c r="V72" i="114"/>
  <c r="V71" i="114"/>
  <c r="V69" i="114"/>
  <c r="V74" i="93"/>
  <c r="V73" i="93"/>
  <c r="V72" i="93"/>
  <c r="V71" i="93"/>
  <c r="V69" i="93"/>
  <c r="V53" i="94"/>
  <c r="V50" i="94"/>
  <c r="V49" i="94"/>
  <c r="V48" i="94"/>
  <c r="V47" i="94"/>
  <c r="V46" i="94"/>
  <c r="V45" i="94"/>
  <c r="V44" i="94"/>
  <c r="V43" i="94"/>
  <c r="V42" i="94"/>
  <c r="V41" i="94"/>
  <c r="V40" i="94"/>
  <c r="V38" i="94"/>
  <c r="V36" i="94"/>
  <c r="V35" i="94"/>
  <c r="V33" i="94"/>
  <c r="V31" i="94"/>
  <c r="V30" i="94"/>
  <c r="V29" i="94"/>
  <c r="V28" i="94"/>
  <c r="V27" i="94"/>
  <c r="V26" i="94"/>
  <c r="V25" i="94"/>
  <c r="V23" i="94"/>
  <c r="V18" i="94"/>
  <c r="V53" i="95"/>
  <c r="V50" i="95"/>
  <c r="V49" i="95"/>
  <c r="V48" i="95"/>
  <c r="V47" i="95"/>
  <c r="V46" i="95"/>
  <c r="V45" i="95"/>
  <c r="V44" i="95"/>
  <c r="V43" i="95"/>
  <c r="V42" i="95"/>
  <c r="V41" i="95"/>
  <c r="V40" i="95"/>
  <c r="V38" i="95"/>
  <c r="V36" i="95"/>
  <c r="V35" i="95"/>
  <c r="V33" i="95"/>
  <c r="V31" i="95"/>
  <c r="V30" i="95"/>
  <c r="V29" i="95"/>
  <c r="V28" i="95"/>
  <c r="V27" i="95"/>
  <c r="V26" i="95"/>
  <c r="V25" i="95"/>
  <c r="V23" i="95"/>
  <c r="V18" i="95"/>
  <c r="V53" i="96"/>
  <c r="V50" i="96"/>
  <c r="V49" i="96"/>
  <c r="V48" i="96"/>
  <c r="V47" i="96"/>
  <c r="V46" i="96"/>
  <c r="V45" i="96"/>
  <c r="V44" i="96"/>
  <c r="V43" i="96"/>
  <c r="V42" i="96"/>
  <c r="V41" i="96"/>
  <c r="V40" i="96"/>
  <c r="V38" i="96"/>
  <c r="V36" i="96"/>
  <c r="V35" i="96"/>
  <c r="V33" i="96"/>
  <c r="V31" i="96"/>
  <c r="V30" i="96"/>
  <c r="V29" i="96"/>
  <c r="V28" i="96"/>
  <c r="V27" i="96"/>
  <c r="V26" i="96"/>
  <c r="V25" i="96"/>
  <c r="V23" i="96"/>
  <c r="V18" i="96"/>
  <c r="V53" i="7"/>
  <c r="V50" i="7"/>
  <c r="V49" i="7"/>
  <c r="V48" i="7"/>
  <c r="V47" i="7"/>
  <c r="V46" i="7"/>
  <c r="V45" i="7"/>
  <c r="V44" i="7"/>
  <c r="V43" i="7"/>
  <c r="V42" i="7"/>
  <c r="V41" i="7"/>
  <c r="V40" i="7"/>
  <c r="V38" i="7"/>
  <c r="V36" i="7"/>
  <c r="V35" i="7"/>
  <c r="V33" i="7"/>
  <c r="V31" i="7"/>
  <c r="V30" i="7"/>
  <c r="V29" i="7"/>
  <c r="V28" i="7"/>
  <c r="V27" i="7"/>
  <c r="V26" i="7"/>
  <c r="V25" i="7"/>
  <c r="V23" i="7"/>
  <c r="V18" i="7"/>
  <c r="V53" i="28"/>
  <c r="V50" i="28"/>
  <c r="V49" i="28"/>
  <c r="V48" i="28"/>
  <c r="V47" i="28"/>
  <c r="V46" i="28"/>
  <c r="V45" i="28"/>
  <c r="V44" i="28"/>
  <c r="V43" i="28"/>
  <c r="V42" i="28"/>
  <c r="V41" i="28"/>
  <c r="V40" i="28"/>
  <c r="V38" i="28"/>
  <c r="V36" i="28"/>
  <c r="V35" i="28"/>
  <c r="V33" i="28"/>
  <c r="V31" i="28"/>
  <c r="V30" i="28"/>
  <c r="V29" i="28"/>
  <c r="V28" i="28"/>
  <c r="V27" i="28"/>
  <c r="V26" i="28"/>
  <c r="V25" i="28"/>
  <c r="V23" i="28"/>
  <c r="V18" i="28"/>
  <c r="V53" i="29"/>
  <c r="V50" i="29"/>
  <c r="V49" i="29"/>
  <c r="V48" i="29"/>
  <c r="V47" i="29"/>
  <c r="V46" i="29"/>
  <c r="V45" i="29"/>
  <c r="V44" i="29"/>
  <c r="V43" i="29"/>
  <c r="V42" i="29"/>
  <c r="V41" i="29"/>
  <c r="V40" i="29"/>
  <c r="V38" i="29"/>
  <c r="V36" i="29"/>
  <c r="V35" i="29"/>
  <c r="V33" i="29"/>
  <c r="V31" i="29"/>
  <c r="V30" i="29"/>
  <c r="V29" i="29"/>
  <c r="V28" i="29"/>
  <c r="V27" i="29"/>
  <c r="V26" i="29"/>
  <c r="V25" i="29"/>
  <c r="V23" i="29"/>
  <c r="V18" i="29"/>
  <c r="V53" i="30"/>
  <c r="V50" i="30"/>
  <c r="V49" i="30"/>
  <c r="V48" i="30"/>
  <c r="V47" i="30"/>
  <c r="V46" i="30"/>
  <c r="V45" i="30"/>
  <c r="V44" i="30"/>
  <c r="V43" i="30"/>
  <c r="V42" i="30"/>
  <c r="V41" i="30"/>
  <c r="V40" i="30"/>
  <c r="V38" i="30"/>
  <c r="V36" i="30"/>
  <c r="V35" i="30"/>
  <c r="V33" i="30"/>
  <c r="V31" i="30"/>
  <c r="V30" i="30"/>
  <c r="V29" i="30"/>
  <c r="V28" i="30"/>
  <c r="V27" i="30"/>
  <c r="V26" i="30"/>
  <c r="V25" i="30"/>
  <c r="V23" i="30"/>
  <c r="V18" i="30"/>
  <c r="V53" i="31"/>
  <c r="V50" i="31"/>
  <c r="V49" i="31"/>
  <c r="V48" i="31"/>
  <c r="V47" i="31"/>
  <c r="V46" i="31"/>
  <c r="V45" i="31"/>
  <c r="V44" i="31"/>
  <c r="V43" i="31"/>
  <c r="V42" i="31"/>
  <c r="V41" i="31"/>
  <c r="V40" i="31"/>
  <c r="V38" i="31"/>
  <c r="V36" i="31"/>
  <c r="V35" i="31"/>
  <c r="V33" i="31"/>
  <c r="V31" i="31"/>
  <c r="V30" i="31"/>
  <c r="V29" i="31"/>
  <c r="V28" i="31"/>
  <c r="V27" i="31"/>
  <c r="V26" i="31"/>
  <c r="V25" i="31"/>
  <c r="V23" i="31"/>
  <c r="V18" i="31"/>
  <c r="V53" i="32"/>
  <c r="V50" i="32"/>
  <c r="V49" i="32"/>
  <c r="V48" i="32"/>
  <c r="V47" i="32"/>
  <c r="V46" i="32"/>
  <c r="V45" i="32"/>
  <c r="V44" i="32"/>
  <c r="V43" i="32"/>
  <c r="V42" i="32"/>
  <c r="V41" i="32"/>
  <c r="V40" i="32"/>
  <c r="V38" i="32"/>
  <c r="V36" i="32"/>
  <c r="V35" i="32"/>
  <c r="V33" i="32"/>
  <c r="V31" i="32"/>
  <c r="V30" i="32"/>
  <c r="V29" i="32"/>
  <c r="V28" i="32"/>
  <c r="V27" i="32"/>
  <c r="V26" i="32"/>
  <c r="V25" i="32"/>
  <c r="V23" i="32"/>
  <c r="V18" i="32"/>
  <c r="V53" i="33"/>
  <c r="V50" i="33"/>
  <c r="V49" i="33"/>
  <c r="V48" i="33"/>
  <c r="V47" i="33"/>
  <c r="V46" i="33"/>
  <c r="V45" i="33"/>
  <c r="V44" i="33"/>
  <c r="V43" i="33"/>
  <c r="V42" i="33"/>
  <c r="V41" i="33"/>
  <c r="V40" i="33"/>
  <c r="V38" i="33"/>
  <c r="V36" i="33"/>
  <c r="V35" i="33"/>
  <c r="V33" i="33"/>
  <c r="V31" i="33"/>
  <c r="V30" i="33"/>
  <c r="V29" i="33"/>
  <c r="V28" i="33"/>
  <c r="V27" i="33"/>
  <c r="V26" i="33"/>
  <c r="V25" i="33"/>
  <c r="V23" i="33"/>
  <c r="V18" i="33"/>
  <c r="V53" i="34"/>
  <c r="V50" i="34"/>
  <c r="V49" i="34"/>
  <c r="V48" i="34"/>
  <c r="V47" i="34"/>
  <c r="V46" i="34"/>
  <c r="V45" i="34"/>
  <c r="V44" i="34"/>
  <c r="V43" i="34"/>
  <c r="V42" i="34"/>
  <c r="V41" i="34"/>
  <c r="V40" i="34"/>
  <c r="V38" i="34"/>
  <c r="V36" i="34"/>
  <c r="V35" i="34"/>
  <c r="V33" i="34"/>
  <c r="V31" i="34"/>
  <c r="V30" i="34"/>
  <c r="V29" i="34"/>
  <c r="V28" i="34"/>
  <c r="V27" i="34"/>
  <c r="V26" i="34"/>
  <c r="V25" i="34"/>
  <c r="V23" i="34"/>
  <c r="V18" i="34"/>
  <c r="V53" i="35"/>
  <c r="V50" i="35"/>
  <c r="V49" i="35"/>
  <c r="V48" i="35"/>
  <c r="V47" i="35"/>
  <c r="V46" i="35"/>
  <c r="V45" i="35"/>
  <c r="V44" i="35"/>
  <c r="V43" i="35"/>
  <c r="V42" i="35"/>
  <c r="V41" i="35"/>
  <c r="V40" i="35"/>
  <c r="V38" i="35"/>
  <c r="V36" i="35"/>
  <c r="V35" i="35"/>
  <c r="V33" i="35"/>
  <c r="V31" i="35"/>
  <c r="V30" i="35"/>
  <c r="V29" i="35"/>
  <c r="V28" i="35"/>
  <c r="V27" i="35"/>
  <c r="V26" i="35"/>
  <c r="V25" i="35"/>
  <c r="V23" i="35"/>
  <c r="V18" i="35"/>
  <c r="V53" i="36"/>
  <c r="V50" i="36"/>
  <c r="V49" i="36"/>
  <c r="V48" i="36"/>
  <c r="V47" i="36"/>
  <c r="V46" i="36"/>
  <c r="V45" i="36"/>
  <c r="V44" i="36"/>
  <c r="V43" i="36"/>
  <c r="V42" i="36"/>
  <c r="V41" i="36"/>
  <c r="V40" i="36"/>
  <c r="V38" i="36"/>
  <c r="V36" i="36"/>
  <c r="V35" i="36"/>
  <c r="V33" i="36"/>
  <c r="V31" i="36"/>
  <c r="V30" i="36"/>
  <c r="V29" i="36"/>
  <c r="V28" i="36"/>
  <c r="V27" i="36"/>
  <c r="V26" i="36"/>
  <c r="V25" i="36"/>
  <c r="V23" i="36"/>
  <c r="V18" i="36"/>
  <c r="V53" i="37"/>
  <c r="V50" i="37"/>
  <c r="V49" i="37"/>
  <c r="V48" i="37"/>
  <c r="V47" i="37"/>
  <c r="V46" i="37"/>
  <c r="V45" i="37"/>
  <c r="V44" i="37"/>
  <c r="V43" i="37"/>
  <c r="V42" i="37"/>
  <c r="V41" i="37"/>
  <c r="V40" i="37"/>
  <c r="V38" i="37"/>
  <c r="V36" i="37"/>
  <c r="V35" i="37"/>
  <c r="V33" i="37"/>
  <c r="V31" i="37"/>
  <c r="V30" i="37"/>
  <c r="V29" i="37"/>
  <c r="V28" i="37"/>
  <c r="V27" i="37"/>
  <c r="V26" i="37"/>
  <c r="V25" i="37"/>
  <c r="V23" i="37"/>
  <c r="V18" i="37"/>
  <c r="V53" i="38"/>
  <c r="V50" i="38"/>
  <c r="V49" i="38"/>
  <c r="V48" i="38"/>
  <c r="V47" i="38"/>
  <c r="V46" i="38"/>
  <c r="V45" i="38"/>
  <c r="V44" i="38"/>
  <c r="V43" i="38"/>
  <c r="V42" i="38"/>
  <c r="V41" i="38"/>
  <c r="V40" i="38"/>
  <c r="V38" i="38"/>
  <c r="V36" i="38"/>
  <c r="V35" i="38"/>
  <c r="V33" i="38"/>
  <c r="V31" i="38"/>
  <c r="V30" i="38"/>
  <c r="V29" i="38"/>
  <c r="V28" i="38"/>
  <c r="V27" i="38"/>
  <c r="V26" i="38"/>
  <c r="V25" i="38"/>
  <c r="V23" i="38"/>
  <c r="V18" i="38"/>
  <c r="V53" i="39"/>
  <c r="V50" i="39"/>
  <c r="V49" i="39"/>
  <c r="V48" i="39"/>
  <c r="V47" i="39"/>
  <c r="V46" i="39"/>
  <c r="V45" i="39"/>
  <c r="V44" i="39"/>
  <c r="V43" i="39"/>
  <c r="V42" i="39"/>
  <c r="V41" i="39"/>
  <c r="V40" i="39"/>
  <c r="V38" i="39"/>
  <c r="V36" i="39"/>
  <c r="V35" i="39"/>
  <c r="V33" i="39"/>
  <c r="V31" i="39"/>
  <c r="V30" i="39"/>
  <c r="V29" i="39"/>
  <c r="V28" i="39"/>
  <c r="V27" i="39"/>
  <c r="V26" i="39"/>
  <c r="V25" i="39"/>
  <c r="V23" i="39"/>
  <c r="V18" i="39"/>
  <c r="V53" i="40"/>
  <c r="V50" i="40"/>
  <c r="V49" i="40"/>
  <c r="V48" i="40"/>
  <c r="V47" i="40"/>
  <c r="V46" i="40"/>
  <c r="V45" i="40"/>
  <c r="V44" i="40"/>
  <c r="V43" i="40"/>
  <c r="V42" i="40"/>
  <c r="V41" i="40"/>
  <c r="V40" i="40"/>
  <c r="V38" i="40"/>
  <c r="V36" i="40"/>
  <c r="V35" i="40"/>
  <c r="V33" i="40"/>
  <c r="V31" i="40"/>
  <c r="V30" i="40"/>
  <c r="V29" i="40"/>
  <c r="V28" i="40"/>
  <c r="V27" i="40"/>
  <c r="V26" i="40"/>
  <c r="V25" i="40"/>
  <c r="V23" i="40"/>
  <c r="V18" i="40"/>
  <c r="V53" i="41"/>
  <c r="V50" i="41"/>
  <c r="V49" i="41"/>
  <c r="V48" i="41"/>
  <c r="V47" i="41"/>
  <c r="V46" i="41"/>
  <c r="V45" i="41"/>
  <c r="V44" i="41"/>
  <c r="V43" i="41"/>
  <c r="V42" i="41"/>
  <c r="V41" i="41"/>
  <c r="V40" i="41"/>
  <c r="V38" i="41"/>
  <c r="V36" i="41"/>
  <c r="V35" i="41"/>
  <c r="V33" i="41"/>
  <c r="V31" i="41"/>
  <c r="V30" i="41"/>
  <c r="V29" i="41"/>
  <c r="V28" i="41"/>
  <c r="V27" i="41"/>
  <c r="V26" i="41"/>
  <c r="V25" i="41"/>
  <c r="V23" i="41"/>
  <c r="V18" i="41"/>
  <c r="V53" i="42"/>
  <c r="V50" i="42"/>
  <c r="V49" i="42"/>
  <c r="V48" i="42"/>
  <c r="V47" i="42"/>
  <c r="V46" i="42"/>
  <c r="V45" i="42"/>
  <c r="V44" i="42"/>
  <c r="V43" i="42"/>
  <c r="V42" i="42"/>
  <c r="V41" i="42"/>
  <c r="V40" i="42"/>
  <c r="V38" i="42"/>
  <c r="V36" i="42"/>
  <c r="V35" i="42"/>
  <c r="V33" i="42"/>
  <c r="V31" i="42"/>
  <c r="V30" i="42"/>
  <c r="V29" i="42"/>
  <c r="V28" i="42"/>
  <c r="V27" i="42"/>
  <c r="V26" i="42"/>
  <c r="V25" i="42"/>
  <c r="V23" i="42"/>
  <c r="V18" i="42"/>
  <c r="V53" i="43"/>
  <c r="V50" i="43"/>
  <c r="V49" i="43"/>
  <c r="V48" i="43"/>
  <c r="V47" i="43"/>
  <c r="V46" i="43"/>
  <c r="V45" i="43"/>
  <c r="V44" i="43"/>
  <c r="V43" i="43"/>
  <c r="V42" i="43"/>
  <c r="V41" i="43"/>
  <c r="V40" i="43"/>
  <c r="V38" i="43"/>
  <c r="V36" i="43"/>
  <c r="V35" i="43"/>
  <c r="V33" i="43"/>
  <c r="V31" i="43"/>
  <c r="V30" i="43"/>
  <c r="V29" i="43"/>
  <c r="V28" i="43"/>
  <c r="V27" i="43"/>
  <c r="V26" i="43"/>
  <c r="V25" i="43"/>
  <c r="V23" i="43"/>
  <c r="V18" i="43"/>
  <c r="V53" i="44"/>
  <c r="V50" i="44"/>
  <c r="V49" i="44"/>
  <c r="V48" i="44"/>
  <c r="V47" i="44"/>
  <c r="V46" i="44"/>
  <c r="V45" i="44"/>
  <c r="V44" i="44"/>
  <c r="V43" i="44"/>
  <c r="V42" i="44"/>
  <c r="V41" i="44"/>
  <c r="V40" i="44"/>
  <c r="V38" i="44"/>
  <c r="V36" i="44"/>
  <c r="V35" i="44"/>
  <c r="V33" i="44"/>
  <c r="V31" i="44"/>
  <c r="V30" i="44"/>
  <c r="V29" i="44"/>
  <c r="V28" i="44"/>
  <c r="V27" i="44"/>
  <c r="V26" i="44"/>
  <c r="V25" i="44"/>
  <c r="V23" i="44"/>
  <c r="V18" i="44"/>
  <c r="V53" i="45"/>
  <c r="V50" i="45"/>
  <c r="V49" i="45"/>
  <c r="V48" i="45"/>
  <c r="V47" i="45"/>
  <c r="V46" i="45"/>
  <c r="V45" i="45"/>
  <c r="V44" i="45"/>
  <c r="V43" i="45"/>
  <c r="V42" i="45"/>
  <c r="V41" i="45"/>
  <c r="V40" i="45"/>
  <c r="V38" i="45"/>
  <c r="V36" i="45"/>
  <c r="V35" i="45"/>
  <c r="V33" i="45"/>
  <c r="V31" i="45"/>
  <c r="V30" i="45"/>
  <c r="V29" i="45"/>
  <c r="V28" i="45"/>
  <c r="V27" i="45"/>
  <c r="V26" i="45"/>
  <c r="V25" i="45"/>
  <c r="V23" i="45"/>
  <c r="V18" i="45"/>
  <c r="V53" i="46"/>
  <c r="V50" i="46"/>
  <c r="V49" i="46"/>
  <c r="V48" i="46"/>
  <c r="V47" i="46"/>
  <c r="V46" i="46"/>
  <c r="V45" i="46"/>
  <c r="V44" i="46"/>
  <c r="V43" i="46"/>
  <c r="V42" i="46"/>
  <c r="V41" i="46"/>
  <c r="V40" i="46"/>
  <c r="V38" i="46"/>
  <c r="V36" i="46"/>
  <c r="V35" i="46"/>
  <c r="V33" i="46"/>
  <c r="V31" i="46"/>
  <c r="V30" i="46"/>
  <c r="V29" i="46"/>
  <c r="V28" i="46"/>
  <c r="V27" i="46"/>
  <c r="V26" i="46"/>
  <c r="V25" i="46"/>
  <c r="V23" i="46"/>
  <c r="V18" i="46"/>
  <c r="V53" i="47"/>
  <c r="V50" i="47"/>
  <c r="V49" i="47"/>
  <c r="V48" i="47"/>
  <c r="V47" i="47"/>
  <c r="V46" i="47"/>
  <c r="V45" i="47"/>
  <c r="V44" i="47"/>
  <c r="V43" i="47"/>
  <c r="V42" i="47"/>
  <c r="V41" i="47"/>
  <c r="V40" i="47"/>
  <c r="V38" i="47"/>
  <c r="V36" i="47"/>
  <c r="V35" i="47"/>
  <c r="V33" i="47"/>
  <c r="V31" i="47"/>
  <c r="V30" i="47"/>
  <c r="V29" i="47"/>
  <c r="V28" i="47"/>
  <c r="V27" i="47"/>
  <c r="V26" i="47"/>
  <c r="V25" i="47"/>
  <c r="V23" i="47"/>
  <c r="V18" i="47"/>
  <c r="V53" i="48"/>
  <c r="V50" i="48"/>
  <c r="V49" i="48"/>
  <c r="V48" i="48"/>
  <c r="V47" i="48"/>
  <c r="V46" i="48"/>
  <c r="V45" i="48"/>
  <c r="V44" i="48"/>
  <c r="V43" i="48"/>
  <c r="V42" i="48"/>
  <c r="V41" i="48"/>
  <c r="V40" i="48"/>
  <c r="V38" i="48"/>
  <c r="V36" i="48"/>
  <c r="V35" i="48"/>
  <c r="V33" i="48"/>
  <c r="V31" i="48"/>
  <c r="V30" i="48"/>
  <c r="V29" i="48"/>
  <c r="V28" i="48"/>
  <c r="V27" i="48"/>
  <c r="V26" i="48"/>
  <c r="V25" i="48"/>
  <c r="V23" i="48"/>
  <c r="V18" i="48"/>
  <c r="V53" i="49"/>
  <c r="V50" i="49"/>
  <c r="V49" i="49"/>
  <c r="V48" i="49"/>
  <c r="V47" i="49"/>
  <c r="V46" i="49"/>
  <c r="V45" i="49"/>
  <c r="V44" i="49"/>
  <c r="V43" i="49"/>
  <c r="V42" i="49"/>
  <c r="V41" i="49"/>
  <c r="V40" i="49"/>
  <c r="V38" i="49"/>
  <c r="V36" i="49"/>
  <c r="V35" i="49"/>
  <c r="V33" i="49"/>
  <c r="V31" i="49"/>
  <c r="V30" i="49"/>
  <c r="V29" i="49"/>
  <c r="V28" i="49"/>
  <c r="V27" i="49"/>
  <c r="V26" i="49"/>
  <c r="V25" i="49"/>
  <c r="V23" i="49"/>
  <c r="V18" i="49"/>
  <c r="V53" i="50"/>
  <c r="V50" i="50"/>
  <c r="V49" i="50"/>
  <c r="V48" i="50"/>
  <c r="V47" i="50"/>
  <c r="V46" i="50"/>
  <c r="V45" i="50"/>
  <c r="V44" i="50"/>
  <c r="V43" i="50"/>
  <c r="V42" i="50"/>
  <c r="V41" i="50"/>
  <c r="V40" i="50"/>
  <c r="V38" i="50"/>
  <c r="V36" i="50"/>
  <c r="V35" i="50"/>
  <c r="V33" i="50"/>
  <c r="V31" i="50"/>
  <c r="V30" i="50"/>
  <c r="V29" i="50"/>
  <c r="V28" i="50"/>
  <c r="V27" i="50"/>
  <c r="V26" i="50"/>
  <c r="V25" i="50"/>
  <c r="V23" i="50"/>
  <c r="V18" i="50"/>
  <c r="V53" i="55"/>
  <c r="V50" i="55"/>
  <c r="V49" i="55"/>
  <c r="V48" i="55"/>
  <c r="V47" i="55"/>
  <c r="V46" i="55"/>
  <c r="V45" i="55"/>
  <c r="V44" i="55"/>
  <c r="V43" i="55"/>
  <c r="V42" i="55"/>
  <c r="V41" i="55"/>
  <c r="V40" i="55"/>
  <c r="V38" i="55"/>
  <c r="V36" i="55"/>
  <c r="V35" i="55"/>
  <c r="V33" i="55"/>
  <c r="V31" i="55"/>
  <c r="V30" i="55"/>
  <c r="V29" i="55"/>
  <c r="V28" i="55"/>
  <c r="V27" i="55"/>
  <c r="V26" i="55"/>
  <c r="V25" i="55"/>
  <c r="V23" i="55"/>
  <c r="V18" i="55"/>
  <c r="V53" i="56"/>
  <c r="V50" i="56"/>
  <c r="V49" i="56"/>
  <c r="V48" i="56"/>
  <c r="V47" i="56"/>
  <c r="V46" i="56"/>
  <c r="V45" i="56"/>
  <c r="V44" i="56"/>
  <c r="V43" i="56"/>
  <c r="V42" i="56"/>
  <c r="V41" i="56"/>
  <c r="V40" i="56"/>
  <c r="V38" i="56"/>
  <c r="V36" i="56"/>
  <c r="V35" i="56"/>
  <c r="V33" i="56"/>
  <c r="V31" i="56"/>
  <c r="V30" i="56"/>
  <c r="V29" i="56"/>
  <c r="V28" i="56"/>
  <c r="V27" i="56"/>
  <c r="V26" i="56"/>
  <c r="V25" i="56"/>
  <c r="V23" i="56"/>
  <c r="V18" i="56"/>
  <c r="V53" i="57"/>
  <c r="V50" i="57"/>
  <c r="V49" i="57"/>
  <c r="V48" i="57"/>
  <c r="V47" i="57"/>
  <c r="V46" i="57"/>
  <c r="V45" i="57"/>
  <c r="V44" i="57"/>
  <c r="V43" i="57"/>
  <c r="V42" i="57"/>
  <c r="V41" i="57"/>
  <c r="V40" i="57"/>
  <c r="V38" i="57"/>
  <c r="V36" i="57"/>
  <c r="V35" i="57"/>
  <c r="V33" i="57"/>
  <c r="V31" i="57"/>
  <c r="V30" i="57"/>
  <c r="V29" i="57"/>
  <c r="V28" i="57"/>
  <c r="V27" i="57"/>
  <c r="V26" i="57"/>
  <c r="V25" i="57"/>
  <c r="V23" i="57"/>
  <c r="V18" i="57"/>
  <c r="V53" i="58"/>
  <c r="V50" i="58"/>
  <c r="V49" i="58"/>
  <c r="V48" i="58"/>
  <c r="V47" i="58"/>
  <c r="V46" i="58"/>
  <c r="V45" i="58"/>
  <c r="V44" i="58"/>
  <c r="V43" i="58"/>
  <c r="V42" i="58"/>
  <c r="V41" i="58"/>
  <c r="V40" i="58"/>
  <c r="V38" i="58"/>
  <c r="V36" i="58"/>
  <c r="V35" i="58"/>
  <c r="V33" i="58"/>
  <c r="V31" i="58"/>
  <c r="V30" i="58"/>
  <c r="V29" i="58"/>
  <c r="V28" i="58"/>
  <c r="V27" i="58"/>
  <c r="V26" i="58"/>
  <c r="V25" i="58"/>
  <c r="V23" i="58"/>
  <c r="V18" i="58"/>
  <c r="V53" i="59"/>
  <c r="V50" i="59"/>
  <c r="V49" i="59"/>
  <c r="V48" i="59"/>
  <c r="V47" i="59"/>
  <c r="V46" i="59"/>
  <c r="V45" i="59"/>
  <c r="V44" i="59"/>
  <c r="V43" i="59"/>
  <c r="V42" i="59"/>
  <c r="V41" i="59"/>
  <c r="V40" i="59"/>
  <c r="V38" i="59"/>
  <c r="V36" i="59"/>
  <c r="V35" i="59"/>
  <c r="V33" i="59"/>
  <c r="V31" i="59"/>
  <c r="V30" i="59"/>
  <c r="V29" i="59"/>
  <c r="V28" i="59"/>
  <c r="V27" i="59"/>
  <c r="V26" i="59"/>
  <c r="V25" i="59"/>
  <c r="V23" i="59"/>
  <c r="V18" i="59"/>
  <c r="V53" i="60"/>
  <c r="V50" i="60"/>
  <c r="V49" i="60"/>
  <c r="V48" i="60"/>
  <c r="V47" i="60"/>
  <c r="V46" i="60"/>
  <c r="V45" i="60"/>
  <c r="V44" i="60"/>
  <c r="V43" i="60"/>
  <c r="V42" i="60"/>
  <c r="V41" i="60"/>
  <c r="V40" i="60"/>
  <c r="V38" i="60"/>
  <c r="V36" i="60"/>
  <c r="V35" i="60"/>
  <c r="V33" i="60"/>
  <c r="V31" i="60"/>
  <c r="V30" i="60"/>
  <c r="V29" i="60"/>
  <c r="V28" i="60"/>
  <c r="V27" i="60"/>
  <c r="V26" i="60"/>
  <c r="V25" i="60"/>
  <c r="V23" i="60"/>
  <c r="V18" i="60"/>
  <c r="V53" i="61"/>
  <c r="V50" i="61"/>
  <c r="V49" i="61"/>
  <c r="V48" i="61"/>
  <c r="V47" i="61"/>
  <c r="V46" i="61"/>
  <c r="V45" i="61"/>
  <c r="V44" i="61"/>
  <c r="V43" i="61"/>
  <c r="V42" i="61"/>
  <c r="V41" i="61"/>
  <c r="V40" i="61"/>
  <c r="V38" i="61"/>
  <c r="V36" i="61"/>
  <c r="V35" i="61"/>
  <c r="V33" i="61"/>
  <c r="V31" i="61"/>
  <c r="V30" i="61"/>
  <c r="V29" i="61"/>
  <c r="V28" i="61"/>
  <c r="V27" i="61"/>
  <c r="V26" i="61"/>
  <c r="V25" i="61"/>
  <c r="V23" i="61"/>
  <c r="V18" i="61"/>
  <c r="V53" i="65"/>
  <c r="V50" i="65"/>
  <c r="V49" i="65"/>
  <c r="V48" i="65"/>
  <c r="V47" i="65"/>
  <c r="V46" i="65"/>
  <c r="V45" i="65"/>
  <c r="V44" i="65"/>
  <c r="V43" i="65"/>
  <c r="V42" i="65"/>
  <c r="V41" i="65"/>
  <c r="V40" i="65"/>
  <c r="V38" i="65"/>
  <c r="V36" i="65"/>
  <c r="V35" i="65"/>
  <c r="V33" i="65"/>
  <c r="V31" i="65"/>
  <c r="V30" i="65"/>
  <c r="V29" i="65"/>
  <c r="V28" i="65"/>
  <c r="V27" i="65"/>
  <c r="V26" i="65"/>
  <c r="V25" i="65"/>
  <c r="V23" i="65"/>
  <c r="V18" i="65"/>
  <c r="V53" i="66"/>
  <c r="V50" i="66"/>
  <c r="V49" i="66"/>
  <c r="V48" i="66"/>
  <c r="V47" i="66"/>
  <c r="V46" i="66"/>
  <c r="V45" i="66"/>
  <c r="V44" i="66"/>
  <c r="V43" i="66"/>
  <c r="V42" i="66"/>
  <c r="V41" i="66"/>
  <c r="V40" i="66"/>
  <c r="V38" i="66"/>
  <c r="V36" i="66"/>
  <c r="V35" i="66"/>
  <c r="V33" i="66"/>
  <c r="V31" i="66"/>
  <c r="V30" i="66"/>
  <c r="V29" i="66"/>
  <c r="V28" i="66"/>
  <c r="V27" i="66"/>
  <c r="V26" i="66"/>
  <c r="V25" i="66"/>
  <c r="V23" i="66"/>
  <c r="V18" i="66"/>
  <c r="V53" i="67"/>
  <c r="V50" i="67"/>
  <c r="V49" i="67"/>
  <c r="V48" i="67"/>
  <c r="V47" i="67"/>
  <c r="V46" i="67"/>
  <c r="V45" i="67"/>
  <c r="V44" i="67"/>
  <c r="V43" i="67"/>
  <c r="V42" i="67"/>
  <c r="V41" i="67"/>
  <c r="V40" i="67"/>
  <c r="V38" i="67"/>
  <c r="V36" i="67"/>
  <c r="V35" i="67"/>
  <c r="V33" i="67"/>
  <c r="V31" i="67"/>
  <c r="V30" i="67"/>
  <c r="V29" i="67"/>
  <c r="V28" i="67"/>
  <c r="V27" i="67"/>
  <c r="V26" i="67"/>
  <c r="V25" i="67"/>
  <c r="V23" i="67"/>
  <c r="V18" i="67"/>
  <c r="V53" i="69"/>
  <c r="V50" i="69"/>
  <c r="V49" i="69"/>
  <c r="V48" i="69"/>
  <c r="V47" i="69"/>
  <c r="V46" i="69"/>
  <c r="V45" i="69"/>
  <c r="V44" i="69"/>
  <c r="V43" i="69"/>
  <c r="V42" i="69"/>
  <c r="V41" i="69"/>
  <c r="V40" i="69"/>
  <c r="V38" i="69"/>
  <c r="V36" i="69"/>
  <c r="V35" i="69"/>
  <c r="V33" i="69"/>
  <c r="V31" i="69"/>
  <c r="V30" i="69"/>
  <c r="V29" i="69"/>
  <c r="V28" i="69"/>
  <c r="V27" i="69"/>
  <c r="V26" i="69"/>
  <c r="V25" i="69"/>
  <c r="V23" i="69"/>
  <c r="V18" i="69"/>
  <c r="V53" i="68"/>
  <c r="V50" i="68"/>
  <c r="V49" i="68"/>
  <c r="V48" i="68"/>
  <c r="V47" i="68"/>
  <c r="V46" i="68"/>
  <c r="V45" i="68"/>
  <c r="V44" i="68"/>
  <c r="V43" i="68"/>
  <c r="V42" i="68"/>
  <c r="V41" i="68"/>
  <c r="V40" i="68"/>
  <c r="V38" i="68"/>
  <c r="V36" i="68"/>
  <c r="V35" i="68"/>
  <c r="V33" i="68"/>
  <c r="V31" i="68"/>
  <c r="V30" i="68"/>
  <c r="V29" i="68"/>
  <c r="V28" i="68"/>
  <c r="V27" i="68"/>
  <c r="V26" i="68"/>
  <c r="V25" i="68"/>
  <c r="V23" i="68"/>
  <c r="V18" i="68"/>
  <c r="V53" i="70"/>
  <c r="V50" i="70"/>
  <c r="V49" i="70"/>
  <c r="V48" i="70"/>
  <c r="V47" i="70"/>
  <c r="V46" i="70"/>
  <c r="V45" i="70"/>
  <c r="V44" i="70"/>
  <c r="V43" i="70"/>
  <c r="V42" i="70"/>
  <c r="V41" i="70"/>
  <c r="V40" i="70"/>
  <c r="V38" i="70"/>
  <c r="V36" i="70"/>
  <c r="V35" i="70"/>
  <c r="V33" i="70"/>
  <c r="V31" i="70"/>
  <c r="V30" i="70"/>
  <c r="V29" i="70"/>
  <c r="V28" i="70"/>
  <c r="V27" i="70"/>
  <c r="V26" i="70"/>
  <c r="V25" i="70"/>
  <c r="V23" i="70"/>
  <c r="V18" i="70"/>
  <c r="V53" i="71"/>
  <c r="V50" i="71"/>
  <c r="V49" i="71"/>
  <c r="V48" i="71"/>
  <c r="V47" i="71"/>
  <c r="V46" i="71"/>
  <c r="V45" i="71"/>
  <c r="V44" i="71"/>
  <c r="V43" i="71"/>
  <c r="V42" i="71"/>
  <c r="V41" i="71"/>
  <c r="V40" i="71"/>
  <c r="V38" i="71"/>
  <c r="V36" i="71"/>
  <c r="V35" i="71"/>
  <c r="V33" i="71"/>
  <c r="V31" i="71"/>
  <c r="V30" i="71"/>
  <c r="V29" i="71"/>
  <c r="V28" i="71"/>
  <c r="V27" i="71"/>
  <c r="V26" i="71"/>
  <c r="V25" i="71"/>
  <c r="V23" i="71"/>
  <c r="V18" i="71"/>
  <c r="V53" i="72"/>
  <c r="V50" i="72"/>
  <c r="V49" i="72"/>
  <c r="V48" i="72"/>
  <c r="V47" i="72"/>
  <c r="V46" i="72"/>
  <c r="V45" i="72"/>
  <c r="V44" i="72"/>
  <c r="V43" i="72"/>
  <c r="V42" i="72"/>
  <c r="V41" i="72"/>
  <c r="V40" i="72"/>
  <c r="V38" i="72"/>
  <c r="V36" i="72"/>
  <c r="V35" i="72"/>
  <c r="V33" i="72"/>
  <c r="V31" i="72"/>
  <c r="V30" i="72"/>
  <c r="V29" i="72"/>
  <c r="V28" i="72"/>
  <c r="V27" i="72"/>
  <c r="V26" i="72"/>
  <c r="V25" i="72"/>
  <c r="V23" i="72"/>
  <c r="V18" i="72"/>
  <c r="V53" i="73"/>
  <c r="V50" i="73"/>
  <c r="V49" i="73"/>
  <c r="V48" i="73"/>
  <c r="V47" i="73"/>
  <c r="V46" i="73"/>
  <c r="V45" i="73"/>
  <c r="V44" i="73"/>
  <c r="V43" i="73"/>
  <c r="V42" i="73"/>
  <c r="V41" i="73"/>
  <c r="V40" i="73"/>
  <c r="V38" i="73"/>
  <c r="V36" i="73"/>
  <c r="V35" i="73"/>
  <c r="V33" i="73"/>
  <c r="V31" i="73"/>
  <c r="V30" i="73"/>
  <c r="V29" i="73"/>
  <c r="V28" i="73"/>
  <c r="V27" i="73"/>
  <c r="V26" i="73"/>
  <c r="V25" i="73"/>
  <c r="V23" i="73"/>
  <c r="V18" i="73"/>
  <c r="V53" i="74"/>
  <c r="V50" i="74"/>
  <c r="V49" i="74"/>
  <c r="V48" i="74"/>
  <c r="V47" i="74"/>
  <c r="V46" i="74"/>
  <c r="V45" i="74"/>
  <c r="V44" i="74"/>
  <c r="V43" i="74"/>
  <c r="V42" i="74"/>
  <c r="V41" i="74"/>
  <c r="V40" i="74"/>
  <c r="V38" i="74"/>
  <c r="V36" i="74"/>
  <c r="V35" i="74"/>
  <c r="V33" i="74"/>
  <c r="V31" i="74"/>
  <c r="V30" i="74"/>
  <c r="V29" i="74"/>
  <c r="V28" i="74"/>
  <c r="V27" i="74"/>
  <c r="V26" i="74"/>
  <c r="V25" i="74"/>
  <c r="V23" i="74"/>
  <c r="V18" i="74"/>
  <c r="V53" i="75"/>
  <c r="V50" i="75"/>
  <c r="V49" i="75"/>
  <c r="V48" i="75"/>
  <c r="V47" i="75"/>
  <c r="V46" i="75"/>
  <c r="V45" i="75"/>
  <c r="V44" i="75"/>
  <c r="V43" i="75"/>
  <c r="V42" i="75"/>
  <c r="V41" i="75"/>
  <c r="V40" i="75"/>
  <c r="V38" i="75"/>
  <c r="V36" i="75"/>
  <c r="V35" i="75"/>
  <c r="V33" i="75"/>
  <c r="V31" i="75"/>
  <c r="V30" i="75"/>
  <c r="V29" i="75"/>
  <c r="V28" i="75"/>
  <c r="V27" i="75"/>
  <c r="V26" i="75"/>
  <c r="V25" i="75"/>
  <c r="V23" i="75"/>
  <c r="V18" i="75"/>
  <c r="V53" i="76"/>
  <c r="V50" i="76"/>
  <c r="V49" i="76"/>
  <c r="V48" i="76"/>
  <c r="V47" i="76"/>
  <c r="V46" i="76"/>
  <c r="V45" i="76"/>
  <c r="V44" i="76"/>
  <c r="V43" i="76"/>
  <c r="V42" i="76"/>
  <c r="V41" i="76"/>
  <c r="V40" i="76"/>
  <c r="V38" i="76"/>
  <c r="V36" i="76"/>
  <c r="V35" i="76"/>
  <c r="V33" i="76"/>
  <c r="V31" i="76"/>
  <c r="V30" i="76"/>
  <c r="V29" i="76"/>
  <c r="V28" i="76"/>
  <c r="V27" i="76"/>
  <c r="V26" i="76"/>
  <c r="V25" i="76"/>
  <c r="V23" i="76"/>
  <c r="V18" i="76"/>
  <c r="V53" i="77"/>
  <c r="V50" i="77"/>
  <c r="V49" i="77"/>
  <c r="V48" i="77"/>
  <c r="V47" i="77"/>
  <c r="V46" i="77"/>
  <c r="V45" i="77"/>
  <c r="V44" i="77"/>
  <c r="V43" i="77"/>
  <c r="V42" i="77"/>
  <c r="V41" i="77"/>
  <c r="V40" i="77"/>
  <c r="V38" i="77"/>
  <c r="V36" i="77"/>
  <c r="V35" i="77"/>
  <c r="V33" i="77"/>
  <c r="V31" i="77"/>
  <c r="V30" i="77"/>
  <c r="V29" i="77"/>
  <c r="V28" i="77"/>
  <c r="V27" i="77"/>
  <c r="V26" i="77"/>
  <c r="V25" i="77"/>
  <c r="V23" i="77"/>
  <c r="V18" i="77"/>
  <c r="V53" i="78"/>
  <c r="V50" i="78"/>
  <c r="V49" i="78"/>
  <c r="V48" i="78"/>
  <c r="V47" i="78"/>
  <c r="V46" i="78"/>
  <c r="V45" i="78"/>
  <c r="V44" i="78"/>
  <c r="V43" i="78"/>
  <c r="V42" i="78"/>
  <c r="V41" i="78"/>
  <c r="V40" i="78"/>
  <c r="V38" i="78"/>
  <c r="V36" i="78"/>
  <c r="V35" i="78"/>
  <c r="V33" i="78"/>
  <c r="V31" i="78"/>
  <c r="V30" i="78"/>
  <c r="V29" i="78"/>
  <c r="V28" i="78"/>
  <c r="V27" i="78"/>
  <c r="V26" i="78"/>
  <c r="V25" i="78"/>
  <c r="V23" i="78"/>
  <c r="V18" i="78"/>
  <c r="V53" i="79"/>
  <c r="V50" i="79"/>
  <c r="V49" i="79"/>
  <c r="V48" i="79"/>
  <c r="V47" i="79"/>
  <c r="V46" i="79"/>
  <c r="V45" i="79"/>
  <c r="V44" i="79"/>
  <c r="V43" i="79"/>
  <c r="V42" i="79"/>
  <c r="V41" i="79"/>
  <c r="V40" i="79"/>
  <c r="V38" i="79"/>
  <c r="V36" i="79"/>
  <c r="V35" i="79"/>
  <c r="V33" i="79"/>
  <c r="V31" i="79"/>
  <c r="V30" i="79"/>
  <c r="V29" i="79"/>
  <c r="V28" i="79"/>
  <c r="V27" i="79"/>
  <c r="V26" i="79"/>
  <c r="V25" i="79"/>
  <c r="V23" i="79"/>
  <c r="V18" i="79"/>
  <c r="V53" i="80"/>
  <c r="V50" i="80"/>
  <c r="V49" i="80"/>
  <c r="V48" i="80"/>
  <c r="V47" i="80"/>
  <c r="V46" i="80"/>
  <c r="V45" i="80"/>
  <c r="V44" i="80"/>
  <c r="V43" i="80"/>
  <c r="V42" i="80"/>
  <c r="V41" i="80"/>
  <c r="V40" i="80"/>
  <c r="V38" i="80"/>
  <c r="V36" i="80"/>
  <c r="V35" i="80"/>
  <c r="V33" i="80"/>
  <c r="V31" i="80"/>
  <c r="V30" i="80"/>
  <c r="V29" i="80"/>
  <c r="V28" i="80"/>
  <c r="V27" i="80"/>
  <c r="V26" i="80"/>
  <c r="V25" i="80"/>
  <c r="V23" i="80"/>
  <c r="V18" i="80"/>
  <c r="V53" i="81"/>
  <c r="V50" i="81"/>
  <c r="V49" i="81"/>
  <c r="V48" i="81"/>
  <c r="V47" i="81"/>
  <c r="V46" i="81"/>
  <c r="V45" i="81"/>
  <c r="V44" i="81"/>
  <c r="V43" i="81"/>
  <c r="V42" i="81"/>
  <c r="V41" i="81"/>
  <c r="V40" i="81"/>
  <c r="V38" i="81"/>
  <c r="V36" i="81"/>
  <c r="V35" i="81"/>
  <c r="V33" i="81"/>
  <c r="V31" i="81"/>
  <c r="V30" i="81"/>
  <c r="V29" i="81"/>
  <c r="V28" i="81"/>
  <c r="V27" i="81"/>
  <c r="V26" i="81"/>
  <c r="V25" i="81"/>
  <c r="V23" i="81"/>
  <c r="V18" i="81"/>
  <c r="V53" i="83"/>
  <c r="V50" i="83"/>
  <c r="V49" i="83"/>
  <c r="V48" i="83"/>
  <c r="V47" i="83"/>
  <c r="V46" i="83"/>
  <c r="V45" i="83"/>
  <c r="V44" i="83"/>
  <c r="V43" i="83"/>
  <c r="V42" i="83"/>
  <c r="V41" i="83"/>
  <c r="V40" i="83"/>
  <c r="V38" i="83"/>
  <c r="V36" i="83"/>
  <c r="V35" i="83"/>
  <c r="V33" i="83"/>
  <c r="V31" i="83"/>
  <c r="V30" i="83"/>
  <c r="V29" i="83"/>
  <c r="V28" i="83"/>
  <c r="V27" i="83"/>
  <c r="V26" i="83"/>
  <c r="V25" i="83"/>
  <c r="V23" i="83"/>
  <c r="V18" i="83"/>
  <c r="V53" i="84"/>
  <c r="V50" i="84"/>
  <c r="V49" i="84"/>
  <c r="V48" i="84"/>
  <c r="V47" i="84"/>
  <c r="V46" i="84"/>
  <c r="V45" i="84"/>
  <c r="V44" i="84"/>
  <c r="V43" i="84"/>
  <c r="V42" i="84"/>
  <c r="V41" i="84"/>
  <c r="V40" i="84"/>
  <c r="V38" i="84"/>
  <c r="V36" i="84"/>
  <c r="V35" i="84"/>
  <c r="V33" i="84"/>
  <c r="V31" i="84"/>
  <c r="V30" i="84"/>
  <c r="V29" i="84"/>
  <c r="V28" i="84"/>
  <c r="V27" i="84"/>
  <c r="V26" i="84"/>
  <c r="V25" i="84"/>
  <c r="V23" i="84"/>
  <c r="V18" i="84"/>
  <c r="V53" i="85"/>
  <c r="V50" i="85"/>
  <c r="V49" i="85"/>
  <c r="V48" i="85"/>
  <c r="V47" i="85"/>
  <c r="V46" i="85"/>
  <c r="V45" i="85"/>
  <c r="V44" i="85"/>
  <c r="V43" i="85"/>
  <c r="V42" i="85"/>
  <c r="V41" i="85"/>
  <c r="V40" i="85"/>
  <c r="V38" i="85"/>
  <c r="V36" i="85"/>
  <c r="V35" i="85"/>
  <c r="V33" i="85"/>
  <c r="V31" i="85"/>
  <c r="V30" i="85"/>
  <c r="V29" i="85"/>
  <c r="V28" i="85"/>
  <c r="V27" i="85"/>
  <c r="V26" i="85"/>
  <c r="V25" i="85"/>
  <c r="V23" i="85"/>
  <c r="V18" i="85"/>
  <c r="V53" i="87"/>
  <c r="V50" i="87"/>
  <c r="V49" i="87"/>
  <c r="V48" i="87"/>
  <c r="V47" i="87"/>
  <c r="V46" i="87"/>
  <c r="V45" i="87"/>
  <c r="V44" i="87"/>
  <c r="V43" i="87"/>
  <c r="V42" i="87"/>
  <c r="V41" i="87"/>
  <c r="V40" i="87"/>
  <c r="V38" i="87"/>
  <c r="V36" i="87"/>
  <c r="V35" i="87"/>
  <c r="V33" i="87"/>
  <c r="V31" i="87"/>
  <c r="V30" i="87"/>
  <c r="V29" i="87"/>
  <c r="V28" i="87"/>
  <c r="V27" i="87"/>
  <c r="V26" i="87"/>
  <c r="V25" i="87"/>
  <c r="V23" i="87"/>
  <c r="V18" i="87"/>
  <c r="V53" i="88"/>
  <c r="V50" i="88"/>
  <c r="V49" i="88"/>
  <c r="V48" i="88"/>
  <c r="V47" i="88"/>
  <c r="V46" i="88"/>
  <c r="V45" i="88"/>
  <c r="V44" i="88"/>
  <c r="V43" i="88"/>
  <c r="V42" i="88"/>
  <c r="V41" i="88"/>
  <c r="V40" i="88"/>
  <c r="V38" i="88"/>
  <c r="V36" i="88"/>
  <c r="V35" i="88"/>
  <c r="V33" i="88"/>
  <c r="V31" i="88"/>
  <c r="V30" i="88"/>
  <c r="V29" i="88"/>
  <c r="V28" i="88"/>
  <c r="V27" i="88"/>
  <c r="V26" i="88"/>
  <c r="V25" i="88"/>
  <c r="V23" i="88"/>
  <c r="V18" i="88"/>
  <c r="V53" i="89"/>
  <c r="V50" i="89"/>
  <c r="V49" i="89"/>
  <c r="V48" i="89"/>
  <c r="V47" i="89"/>
  <c r="V46" i="89"/>
  <c r="V45" i="89"/>
  <c r="V44" i="89"/>
  <c r="V43" i="89"/>
  <c r="V42" i="89"/>
  <c r="V41" i="89"/>
  <c r="V40" i="89"/>
  <c r="V38" i="89"/>
  <c r="V36" i="89"/>
  <c r="V35" i="89"/>
  <c r="V33" i="89"/>
  <c r="V31" i="89"/>
  <c r="V30" i="89"/>
  <c r="V29" i="89"/>
  <c r="V28" i="89"/>
  <c r="V27" i="89"/>
  <c r="V26" i="89"/>
  <c r="V25" i="89"/>
  <c r="V23" i="89"/>
  <c r="V18" i="89"/>
  <c r="V53" i="90"/>
  <c r="V50" i="90"/>
  <c r="V49" i="90"/>
  <c r="V48" i="90"/>
  <c r="V47" i="90"/>
  <c r="V46" i="90"/>
  <c r="V45" i="90"/>
  <c r="V44" i="90"/>
  <c r="V43" i="90"/>
  <c r="V42" i="90"/>
  <c r="V41" i="90"/>
  <c r="V40" i="90"/>
  <c r="V38" i="90"/>
  <c r="V36" i="90"/>
  <c r="V35" i="90"/>
  <c r="V33" i="90"/>
  <c r="V31" i="90"/>
  <c r="V30" i="90"/>
  <c r="V29" i="90"/>
  <c r="V28" i="90"/>
  <c r="V27" i="90"/>
  <c r="V26" i="90"/>
  <c r="V25" i="90"/>
  <c r="V23" i="90"/>
  <c r="V18" i="90"/>
  <c r="V53" i="91"/>
  <c r="V50" i="91"/>
  <c r="V49" i="91"/>
  <c r="V48" i="91"/>
  <c r="V47" i="91"/>
  <c r="V46" i="91"/>
  <c r="V45" i="91"/>
  <c r="V44" i="91"/>
  <c r="V43" i="91"/>
  <c r="V42" i="91"/>
  <c r="V41" i="91"/>
  <c r="V40" i="91"/>
  <c r="V38" i="91"/>
  <c r="V36" i="91"/>
  <c r="V35" i="91"/>
  <c r="V33" i="91"/>
  <c r="V31" i="91"/>
  <c r="V30" i="91"/>
  <c r="V29" i="91"/>
  <c r="V28" i="91"/>
  <c r="V27" i="91"/>
  <c r="V26" i="91"/>
  <c r="V25" i="91"/>
  <c r="V23" i="91"/>
  <c r="V18" i="91"/>
  <c r="V53" i="92"/>
  <c r="V50" i="92"/>
  <c r="V49" i="92"/>
  <c r="V48" i="92"/>
  <c r="V47" i="92"/>
  <c r="V46" i="92"/>
  <c r="V45" i="92"/>
  <c r="V44" i="92"/>
  <c r="V43" i="92"/>
  <c r="V42" i="92"/>
  <c r="V41" i="92"/>
  <c r="V40" i="92"/>
  <c r="V38" i="92"/>
  <c r="V36" i="92"/>
  <c r="V35" i="92"/>
  <c r="V33" i="92"/>
  <c r="V31" i="92"/>
  <c r="V30" i="92"/>
  <c r="V29" i="92"/>
  <c r="V28" i="92"/>
  <c r="V27" i="92"/>
  <c r="V26" i="92"/>
  <c r="V25" i="92"/>
  <c r="V23" i="92"/>
  <c r="V18" i="92"/>
  <c r="V53" i="98"/>
  <c r="V50" i="98"/>
  <c r="V49" i="98"/>
  <c r="V48" i="98"/>
  <c r="V47" i="98"/>
  <c r="V46" i="98"/>
  <c r="V45" i="98"/>
  <c r="V44" i="98"/>
  <c r="V43" i="98"/>
  <c r="V42" i="98"/>
  <c r="V41" i="98"/>
  <c r="V40" i="98"/>
  <c r="V38" i="98"/>
  <c r="V36" i="98"/>
  <c r="V35" i="98"/>
  <c r="V33" i="98"/>
  <c r="V31" i="98"/>
  <c r="V30" i="98"/>
  <c r="V29" i="98"/>
  <c r="V28" i="98"/>
  <c r="V27" i="98"/>
  <c r="V26" i="98"/>
  <c r="V25" i="98"/>
  <c r="V23" i="98"/>
  <c r="V18" i="98"/>
  <c r="V53" i="99"/>
  <c r="V50" i="99"/>
  <c r="V49" i="99"/>
  <c r="V48" i="99"/>
  <c r="V47" i="99"/>
  <c r="V46" i="99"/>
  <c r="V45" i="99"/>
  <c r="V44" i="99"/>
  <c r="V43" i="99"/>
  <c r="V42" i="99"/>
  <c r="V41" i="99"/>
  <c r="V40" i="99"/>
  <c r="V38" i="99"/>
  <c r="V36" i="99"/>
  <c r="V35" i="99"/>
  <c r="V33" i="99"/>
  <c r="V31" i="99"/>
  <c r="V30" i="99"/>
  <c r="V29" i="99"/>
  <c r="V28" i="99"/>
  <c r="V27" i="99"/>
  <c r="V26" i="99"/>
  <c r="V25" i="99"/>
  <c r="V23" i="99"/>
  <c r="V18" i="99"/>
  <c r="V53" i="100"/>
  <c r="V50" i="100"/>
  <c r="V49" i="100"/>
  <c r="V48" i="100"/>
  <c r="V47" i="100"/>
  <c r="V46" i="100"/>
  <c r="V45" i="100"/>
  <c r="V44" i="100"/>
  <c r="V43" i="100"/>
  <c r="V42" i="100"/>
  <c r="V41" i="100"/>
  <c r="V40" i="100"/>
  <c r="V38" i="100"/>
  <c r="V36" i="100"/>
  <c r="V35" i="100"/>
  <c r="V33" i="100"/>
  <c r="V31" i="100"/>
  <c r="V30" i="100"/>
  <c r="V29" i="100"/>
  <c r="V28" i="100"/>
  <c r="V27" i="100"/>
  <c r="V26" i="100"/>
  <c r="V25" i="100"/>
  <c r="V23" i="100"/>
  <c r="V18" i="100"/>
  <c r="V53" i="101"/>
  <c r="V50" i="101"/>
  <c r="V49" i="101"/>
  <c r="V48" i="101"/>
  <c r="V47" i="101"/>
  <c r="V46" i="101"/>
  <c r="V45" i="101"/>
  <c r="V44" i="101"/>
  <c r="V43" i="101"/>
  <c r="V42" i="101"/>
  <c r="V41" i="101"/>
  <c r="V40" i="101"/>
  <c r="V38" i="101"/>
  <c r="V36" i="101"/>
  <c r="V35" i="101"/>
  <c r="V33" i="101"/>
  <c r="V31" i="101"/>
  <c r="V30" i="101"/>
  <c r="V29" i="101"/>
  <c r="V28" i="101"/>
  <c r="V27" i="101"/>
  <c r="V26" i="101"/>
  <c r="V25" i="101"/>
  <c r="V23" i="101"/>
  <c r="V18" i="101"/>
  <c r="V53" i="102"/>
  <c r="V50" i="102"/>
  <c r="V49" i="102"/>
  <c r="V48" i="102"/>
  <c r="V47" i="102"/>
  <c r="V46" i="102"/>
  <c r="V45" i="102"/>
  <c r="V44" i="102"/>
  <c r="V43" i="102"/>
  <c r="V42" i="102"/>
  <c r="V41" i="102"/>
  <c r="V40" i="102"/>
  <c r="V38" i="102"/>
  <c r="V36" i="102"/>
  <c r="V35" i="102"/>
  <c r="V33" i="102"/>
  <c r="V31" i="102"/>
  <c r="V30" i="102"/>
  <c r="V29" i="102"/>
  <c r="V28" i="102"/>
  <c r="V27" i="102"/>
  <c r="V26" i="102"/>
  <c r="V25" i="102"/>
  <c r="V23" i="102"/>
  <c r="V18" i="102"/>
  <c r="V53" i="103"/>
  <c r="V50" i="103"/>
  <c r="V49" i="103"/>
  <c r="V48" i="103"/>
  <c r="V47" i="103"/>
  <c r="V46" i="103"/>
  <c r="V45" i="103"/>
  <c r="V44" i="103"/>
  <c r="V43" i="103"/>
  <c r="V42" i="103"/>
  <c r="V41" i="103"/>
  <c r="V40" i="103"/>
  <c r="V38" i="103"/>
  <c r="V36" i="103"/>
  <c r="V35" i="103"/>
  <c r="V33" i="103"/>
  <c r="V31" i="103"/>
  <c r="V30" i="103"/>
  <c r="V29" i="103"/>
  <c r="V28" i="103"/>
  <c r="V27" i="103"/>
  <c r="V26" i="103"/>
  <c r="V25" i="103"/>
  <c r="V23" i="103"/>
  <c r="V18" i="103"/>
  <c r="V53" i="104"/>
  <c r="V50" i="104"/>
  <c r="V49" i="104"/>
  <c r="V48" i="104"/>
  <c r="V47" i="104"/>
  <c r="V46" i="104"/>
  <c r="V45" i="104"/>
  <c r="V44" i="104"/>
  <c r="V43" i="104"/>
  <c r="V42" i="104"/>
  <c r="V41" i="104"/>
  <c r="V40" i="104"/>
  <c r="V38" i="104"/>
  <c r="V36" i="104"/>
  <c r="V35" i="104"/>
  <c r="V33" i="104"/>
  <c r="V31" i="104"/>
  <c r="V30" i="104"/>
  <c r="V29" i="104"/>
  <c r="V28" i="104"/>
  <c r="V27" i="104"/>
  <c r="V26" i="104"/>
  <c r="V25" i="104"/>
  <c r="V23" i="104"/>
  <c r="V18" i="104"/>
  <c r="V53" i="106"/>
  <c r="V50" i="106"/>
  <c r="V49" i="106"/>
  <c r="V48" i="106"/>
  <c r="V47" i="106"/>
  <c r="V46" i="106"/>
  <c r="V45" i="106"/>
  <c r="V44" i="106"/>
  <c r="V43" i="106"/>
  <c r="V42" i="106"/>
  <c r="V41" i="106"/>
  <c r="V40" i="106"/>
  <c r="V38" i="106"/>
  <c r="V36" i="106"/>
  <c r="V35" i="106"/>
  <c r="V33" i="106"/>
  <c r="V31" i="106"/>
  <c r="V30" i="106"/>
  <c r="V29" i="106"/>
  <c r="V28" i="106"/>
  <c r="V27" i="106"/>
  <c r="V26" i="106"/>
  <c r="V25" i="106"/>
  <c r="V23" i="106"/>
  <c r="V18" i="106"/>
  <c r="V53" i="107"/>
  <c r="V50" i="107"/>
  <c r="V49" i="107"/>
  <c r="V48" i="107"/>
  <c r="V47" i="107"/>
  <c r="V46" i="107"/>
  <c r="V45" i="107"/>
  <c r="V44" i="107"/>
  <c r="V43" i="107"/>
  <c r="V42" i="107"/>
  <c r="V41" i="107"/>
  <c r="V40" i="107"/>
  <c r="V38" i="107"/>
  <c r="V36" i="107"/>
  <c r="V35" i="107"/>
  <c r="V33" i="107"/>
  <c r="V31" i="107"/>
  <c r="V30" i="107"/>
  <c r="V29" i="107"/>
  <c r="V28" i="107"/>
  <c r="V27" i="107"/>
  <c r="V26" i="107"/>
  <c r="V25" i="107"/>
  <c r="V23" i="107"/>
  <c r="V18" i="107"/>
  <c r="V53" i="108"/>
  <c r="V50" i="108"/>
  <c r="V49" i="108"/>
  <c r="V48" i="108"/>
  <c r="V47" i="108"/>
  <c r="V46" i="108"/>
  <c r="V45" i="108"/>
  <c r="V44" i="108"/>
  <c r="V43" i="108"/>
  <c r="V42" i="108"/>
  <c r="V41" i="108"/>
  <c r="V40" i="108"/>
  <c r="V38" i="108"/>
  <c r="V36" i="108"/>
  <c r="V35" i="108"/>
  <c r="V33" i="108"/>
  <c r="V31" i="108"/>
  <c r="V30" i="108"/>
  <c r="V29" i="108"/>
  <c r="V28" i="108"/>
  <c r="V27" i="108"/>
  <c r="V26" i="108"/>
  <c r="V25" i="108"/>
  <c r="V23" i="108"/>
  <c r="V18" i="108"/>
  <c r="V53" i="109"/>
  <c r="V50" i="109"/>
  <c r="V49" i="109"/>
  <c r="V48" i="109"/>
  <c r="V47" i="109"/>
  <c r="V46" i="109"/>
  <c r="V45" i="109"/>
  <c r="V44" i="109"/>
  <c r="V43" i="109"/>
  <c r="V42" i="109"/>
  <c r="V41" i="109"/>
  <c r="V40" i="109"/>
  <c r="V38" i="109"/>
  <c r="V36" i="109"/>
  <c r="V35" i="109"/>
  <c r="V33" i="109"/>
  <c r="V31" i="109"/>
  <c r="V30" i="109"/>
  <c r="V29" i="109"/>
  <c r="V28" i="109"/>
  <c r="V27" i="109"/>
  <c r="V26" i="109"/>
  <c r="V25" i="109"/>
  <c r="V23" i="109"/>
  <c r="V18" i="109"/>
  <c r="V53" i="110"/>
  <c r="V50" i="110"/>
  <c r="V49" i="110"/>
  <c r="V48" i="110"/>
  <c r="V47" i="110"/>
  <c r="V46" i="110"/>
  <c r="V45" i="110"/>
  <c r="V44" i="110"/>
  <c r="V43" i="110"/>
  <c r="V42" i="110"/>
  <c r="V41" i="110"/>
  <c r="V40" i="110"/>
  <c r="V38" i="110"/>
  <c r="V36" i="110"/>
  <c r="V35" i="110"/>
  <c r="V33" i="110"/>
  <c r="V31" i="110"/>
  <c r="V30" i="110"/>
  <c r="V29" i="110"/>
  <c r="V28" i="110"/>
  <c r="V27" i="110"/>
  <c r="V26" i="110"/>
  <c r="V25" i="110"/>
  <c r="V23" i="110"/>
  <c r="V18" i="110"/>
  <c r="V53" i="111"/>
  <c r="V50" i="111"/>
  <c r="V49" i="111"/>
  <c r="V48" i="111"/>
  <c r="V47" i="111"/>
  <c r="V46" i="111"/>
  <c r="V45" i="111"/>
  <c r="V44" i="111"/>
  <c r="V43" i="111"/>
  <c r="V42" i="111"/>
  <c r="V41" i="111"/>
  <c r="V40" i="111"/>
  <c r="V38" i="111"/>
  <c r="V36" i="111"/>
  <c r="V35" i="111"/>
  <c r="V33" i="111"/>
  <c r="V31" i="111"/>
  <c r="V30" i="111"/>
  <c r="V29" i="111"/>
  <c r="V28" i="111"/>
  <c r="V27" i="111"/>
  <c r="V26" i="111"/>
  <c r="V25" i="111"/>
  <c r="V23" i="111"/>
  <c r="V18" i="111"/>
  <c r="V53" i="112"/>
  <c r="V50" i="112"/>
  <c r="V49" i="112"/>
  <c r="V48" i="112"/>
  <c r="V47" i="112"/>
  <c r="V46" i="112"/>
  <c r="V45" i="112"/>
  <c r="V44" i="112"/>
  <c r="V43" i="112"/>
  <c r="V42" i="112"/>
  <c r="V41" i="112"/>
  <c r="V40" i="112"/>
  <c r="V38" i="112"/>
  <c r="V36" i="112"/>
  <c r="V35" i="112"/>
  <c r="V33" i="112"/>
  <c r="V31" i="112"/>
  <c r="V30" i="112"/>
  <c r="V29" i="112"/>
  <c r="V28" i="112"/>
  <c r="V27" i="112"/>
  <c r="V26" i="112"/>
  <c r="V25" i="112"/>
  <c r="V23" i="112"/>
  <c r="V18" i="112"/>
  <c r="V53" i="113"/>
  <c r="V50" i="113"/>
  <c r="V49" i="113"/>
  <c r="V48" i="113"/>
  <c r="V47" i="113"/>
  <c r="V46" i="113"/>
  <c r="V45" i="113"/>
  <c r="V44" i="113"/>
  <c r="V43" i="113"/>
  <c r="V42" i="113"/>
  <c r="V41" i="113"/>
  <c r="V40" i="113"/>
  <c r="V38" i="113"/>
  <c r="V36" i="113"/>
  <c r="V35" i="113"/>
  <c r="V33" i="113"/>
  <c r="V31" i="113"/>
  <c r="V30" i="113"/>
  <c r="V29" i="113"/>
  <c r="V28" i="113"/>
  <c r="V27" i="113"/>
  <c r="V26" i="113"/>
  <c r="V25" i="113"/>
  <c r="V23" i="113"/>
  <c r="V18" i="113"/>
  <c r="V53" i="114"/>
  <c r="V50" i="114"/>
  <c r="V49" i="114"/>
  <c r="V48" i="114"/>
  <c r="V47" i="114"/>
  <c r="V46" i="114"/>
  <c r="V45" i="114"/>
  <c r="V44" i="114"/>
  <c r="V43" i="114"/>
  <c r="V42" i="114"/>
  <c r="V41" i="114"/>
  <c r="V40" i="114"/>
  <c r="V38" i="114"/>
  <c r="V36" i="114"/>
  <c r="V35" i="114"/>
  <c r="V33" i="114"/>
  <c r="V31" i="114"/>
  <c r="V30" i="114"/>
  <c r="V29" i="114"/>
  <c r="V28" i="114"/>
  <c r="V27" i="114"/>
  <c r="V26" i="114"/>
  <c r="V25" i="114"/>
  <c r="V23" i="114"/>
  <c r="V18" i="114"/>
  <c r="V53" i="93"/>
  <c r="V50" i="93"/>
  <c r="V49" i="93"/>
  <c r="V48" i="93"/>
  <c r="V47" i="93"/>
  <c r="V46" i="93"/>
  <c r="V45" i="93"/>
  <c r="V44" i="93"/>
  <c r="V43" i="93"/>
  <c r="V42" i="93"/>
  <c r="V41" i="93"/>
  <c r="V40" i="93"/>
  <c r="V38" i="93"/>
  <c r="V36" i="93"/>
  <c r="V35" i="93"/>
  <c r="V33" i="93"/>
  <c r="V31" i="93"/>
  <c r="V30" i="93"/>
  <c r="V29" i="93"/>
  <c r="V28" i="93"/>
  <c r="V27" i="93"/>
  <c r="V26" i="93"/>
  <c r="V25" i="93"/>
  <c r="V23" i="93"/>
  <c r="V18" i="93"/>
  <c r="D78" i="94"/>
  <c r="D77" i="94"/>
  <c r="D76" i="94"/>
  <c r="D75" i="94"/>
  <c r="D74" i="94"/>
  <c r="D78" i="95"/>
  <c r="D77" i="95"/>
  <c r="D76" i="95"/>
  <c r="D75" i="95"/>
  <c r="D74" i="95"/>
  <c r="D78" i="96"/>
  <c r="D77" i="96"/>
  <c r="D76" i="96"/>
  <c r="D75" i="96"/>
  <c r="D74" i="96"/>
  <c r="D78" i="7"/>
  <c r="D77" i="7"/>
  <c r="D76" i="7"/>
  <c r="D75" i="7"/>
  <c r="D74" i="7"/>
  <c r="D78" i="28"/>
  <c r="D77" i="28"/>
  <c r="D76" i="28"/>
  <c r="D75" i="28"/>
  <c r="D74" i="28"/>
  <c r="D78" i="29"/>
  <c r="D77" i="29"/>
  <c r="D76" i="29"/>
  <c r="D75" i="29"/>
  <c r="D74" i="29"/>
  <c r="D78" i="30"/>
  <c r="D77" i="30"/>
  <c r="D76" i="30"/>
  <c r="D75" i="30"/>
  <c r="D74" i="30"/>
  <c r="D78" i="31"/>
  <c r="D77" i="31"/>
  <c r="D76" i="31"/>
  <c r="D75" i="31"/>
  <c r="D74" i="31"/>
  <c r="D78" i="32"/>
  <c r="D77" i="32"/>
  <c r="D76" i="32"/>
  <c r="D75" i="32"/>
  <c r="D74" i="32"/>
  <c r="D78" i="33"/>
  <c r="D77" i="33"/>
  <c r="D76" i="33"/>
  <c r="D75" i="33"/>
  <c r="D74" i="33"/>
  <c r="D78" i="34"/>
  <c r="D77" i="34"/>
  <c r="D76" i="34"/>
  <c r="D75" i="34"/>
  <c r="D74" i="34"/>
  <c r="D78" i="35"/>
  <c r="D77" i="35"/>
  <c r="D76" i="35"/>
  <c r="D75" i="35"/>
  <c r="D74" i="35"/>
  <c r="D78" i="36"/>
  <c r="D77" i="36"/>
  <c r="D76" i="36"/>
  <c r="D75" i="36"/>
  <c r="D74" i="36"/>
  <c r="D78" i="37"/>
  <c r="D77" i="37"/>
  <c r="D76" i="37"/>
  <c r="D75" i="37"/>
  <c r="D74" i="37"/>
  <c r="D78" i="38"/>
  <c r="D77" i="38"/>
  <c r="D76" i="38"/>
  <c r="D75" i="38"/>
  <c r="D74" i="38"/>
  <c r="D78" i="39"/>
  <c r="D77" i="39"/>
  <c r="D76" i="39"/>
  <c r="D75" i="39"/>
  <c r="D74" i="39"/>
  <c r="D78" i="40"/>
  <c r="D77" i="40"/>
  <c r="D76" i="40"/>
  <c r="D75" i="40"/>
  <c r="D74" i="40"/>
  <c r="D78" i="41"/>
  <c r="D77" i="41"/>
  <c r="D76" i="41"/>
  <c r="D75" i="41"/>
  <c r="D74" i="41"/>
  <c r="D78" i="42"/>
  <c r="D77" i="42"/>
  <c r="D76" i="42"/>
  <c r="D75" i="42"/>
  <c r="D74" i="42"/>
  <c r="D78" i="43"/>
  <c r="D77" i="43"/>
  <c r="D76" i="43"/>
  <c r="D75" i="43"/>
  <c r="D74" i="43"/>
  <c r="D78" i="44"/>
  <c r="D77" i="44"/>
  <c r="D76" i="44"/>
  <c r="D75" i="44"/>
  <c r="D74" i="44"/>
  <c r="D78" i="45"/>
  <c r="D77" i="45"/>
  <c r="D76" i="45"/>
  <c r="D75" i="45"/>
  <c r="D74" i="45"/>
  <c r="D78" i="46"/>
  <c r="D77" i="46"/>
  <c r="D76" i="46"/>
  <c r="D75" i="46"/>
  <c r="D74" i="46"/>
  <c r="D78" i="47"/>
  <c r="D77" i="47"/>
  <c r="D76" i="47"/>
  <c r="D75" i="47"/>
  <c r="D74" i="47"/>
  <c r="D78" i="48"/>
  <c r="D77" i="48"/>
  <c r="D76" i="48"/>
  <c r="D75" i="48"/>
  <c r="D74" i="48"/>
  <c r="D78" i="49"/>
  <c r="D77" i="49"/>
  <c r="D76" i="49"/>
  <c r="D75" i="49"/>
  <c r="D74" i="49"/>
  <c r="D78" i="50"/>
  <c r="D77" i="50"/>
  <c r="D76" i="50"/>
  <c r="D75" i="50"/>
  <c r="D74" i="50"/>
  <c r="D78" i="55"/>
  <c r="D77" i="55"/>
  <c r="D76" i="55"/>
  <c r="D75" i="55"/>
  <c r="D74" i="55"/>
  <c r="D78" i="56"/>
  <c r="D77" i="56"/>
  <c r="D76" i="56"/>
  <c r="D75" i="56"/>
  <c r="D74" i="56"/>
  <c r="D78" i="57"/>
  <c r="D77" i="57"/>
  <c r="D76" i="57"/>
  <c r="D75" i="57"/>
  <c r="D74" i="57"/>
  <c r="D78" i="58"/>
  <c r="D77" i="58"/>
  <c r="D76" i="58"/>
  <c r="D75" i="58"/>
  <c r="D74" i="58"/>
  <c r="D78" i="59"/>
  <c r="D77" i="59"/>
  <c r="D76" i="59"/>
  <c r="D75" i="59"/>
  <c r="D74" i="59"/>
  <c r="D78" i="60"/>
  <c r="D77" i="60"/>
  <c r="D76" i="60"/>
  <c r="D75" i="60"/>
  <c r="D74" i="60"/>
  <c r="D78" i="61"/>
  <c r="D77" i="61"/>
  <c r="D76" i="61"/>
  <c r="D75" i="61"/>
  <c r="D74" i="61"/>
  <c r="D78" i="65"/>
  <c r="D77" i="65"/>
  <c r="D76" i="65"/>
  <c r="D75" i="65"/>
  <c r="D74" i="65"/>
  <c r="D78" i="66"/>
  <c r="D77" i="66"/>
  <c r="D76" i="66"/>
  <c r="D75" i="66"/>
  <c r="D74" i="66"/>
  <c r="D78" i="67"/>
  <c r="D77" i="67"/>
  <c r="D76" i="67"/>
  <c r="D75" i="67"/>
  <c r="D74" i="67"/>
  <c r="D78" i="69"/>
  <c r="D77" i="69"/>
  <c r="D76" i="69"/>
  <c r="D75" i="69"/>
  <c r="D74" i="69"/>
  <c r="D78" i="68"/>
  <c r="D77" i="68"/>
  <c r="D76" i="68"/>
  <c r="D75" i="68"/>
  <c r="D74" i="68"/>
  <c r="D78" i="70"/>
  <c r="D77" i="70"/>
  <c r="D76" i="70"/>
  <c r="D75" i="70"/>
  <c r="D74" i="70"/>
  <c r="D78" i="71"/>
  <c r="D77" i="71"/>
  <c r="D76" i="71"/>
  <c r="D75" i="71"/>
  <c r="D74" i="71"/>
  <c r="D78" i="72"/>
  <c r="D77" i="72"/>
  <c r="D76" i="72"/>
  <c r="D75" i="72"/>
  <c r="D74" i="72"/>
  <c r="D78" i="73"/>
  <c r="D77" i="73"/>
  <c r="D76" i="73"/>
  <c r="D75" i="73"/>
  <c r="D74" i="73"/>
  <c r="D78" i="74"/>
  <c r="D77" i="74"/>
  <c r="D76" i="74"/>
  <c r="D75" i="74"/>
  <c r="D74" i="74"/>
  <c r="D78" i="75"/>
  <c r="D77" i="75"/>
  <c r="D76" i="75"/>
  <c r="D75" i="75"/>
  <c r="D74" i="75"/>
  <c r="D78" i="76"/>
  <c r="D77" i="76"/>
  <c r="D76" i="76"/>
  <c r="D75" i="76"/>
  <c r="D74" i="76"/>
  <c r="D78" i="77"/>
  <c r="D77" i="77"/>
  <c r="D76" i="77"/>
  <c r="D75" i="77"/>
  <c r="D74" i="77"/>
  <c r="D78" i="78"/>
  <c r="D77" i="78"/>
  <c r="D76" i="78"/>
  <c r="D75" i="78"/>
  <c r="D74" i="78"/>
  <c r="D78" i="79"/>
  <c r="D77" i="79"/>
  <c r="D76" i="79"/>
  <c r="D75" i="79"/>
  <c r="D74" i="79"/>
  <c r="D78" i="80"/>
  <c r="D77" i="80"/>
  <c r="D76" i="80"/>
  <c r="D75" i="80"/>
  <c r="D74" i="80"/>
  <c r="D78" i="81"/>
  <c r="D77" i="81"/>
  <c r="D76" i="81"/>
  <c r="D75" i="81"/>
  <c r="D74" i="81"/>
  <c r="D78" i="83"/>
  <c r="D77" i="83"/>
  <c r="D76" i="83"/>
  <c r="D75" i="83"/>
  <c r="D74" i="83"/>
  <c r="D78" i="84"/>
  <c r="D77" i="84"/>
  <c r="D76" i="84"/>
  <c r="D75" i="84"/>
  <c r="D74" i="84"/>
  <c r="D78" i="85"/>
  <c r="D77" i="85"/>
  <c r="D76" i="85"/>
  <c r="D75" i="85"/>
  <c r="D74" i="85"/>
  <c r="D78" i="87"/>
  <c r="D77" i="87"/>
  <c r="D76" i="87"/>
  <c r="D75" i="87"/>
  <c r="D74" i="87"/>
  <c r="D78" i="88"/>
  <c r="D77" i="88"/>
  <c r="D76" i="88"/>
  <c r="D75" i="88"/>
  <c r="D74" i="88"/>
  <c r="D78" i="89"/>
  <c r="D77" i="89"/>
  <c r="D76" i="89"/>
  <c r="D75" i="89"/>
  <c r="D74" i="89"/>
  <c r="D78" i="90"/>
  <c r="D77" i="90"/>
  <c r="D76" i="90"/>
  <c r="D75" i="90"/>
  <c r="D74" i="90"/>
  <c r="D78" i="91"/>
  <c r="D77" i="91"/>
  <c r="D76" i="91"/>
  <c r="D75" i="91"/>
  <c r="D74" i="91"/>
  <c r="D78" i="92"/>
  <c r="D77" i="92"/>
  <c r="D76" i="92"/>
  <c r="D75" i="92"/>
  <c r="D74" i="92"/>
  <c r="D78" i="98"/>
  <c r="D77" i="98"/>
  <c r="D76" i="98"/>
  <c r="D75" i="98"/>
  <c r="D74" i="98"/>
  <c r="D78" i="99"/>
  <c r="D77" i="99"/>
  <c r="D76" i="99"/>
  <c r="D75" i="99"/>
  <c r="D74" i="99"/>
  <c r="D78" i="100"/>
  <c r="D77" i="100"/>
  <c r="D76" i="100"/>
  <c r="D75" i="100"/>
  <c r="D74" i="100"/>
  <c r="D78" i="101"/>
  <c r="D77" i="101"/>
  <c r="D76" i="101"/>
  <c r="D75" i="101"/>
  <c r="D74" i="101"/>
  <c r="D78" i="102"/>
  <c r="D77" i="102"/>
  <c r="D76" i="102"/>
  <c r="D75" i="102"/>
  <c r="D74" i="102"/>
  <c r="D78" i="103"/>
  <c r="D77" i="103"/>
  <c r="D76" i="103"/>
  <c r="D75" i="103"/>
  <c r="D74" i="103"/>
  <c r="D78" i="104"/>
  <c r="D77" i="104"/>
  <c r="D76" i="104"/>
  <c r="D75" i="104"/>
  <c r="D74" i="104"/>
  <c r="D78" i="106"/>
  <c r="D77" i="106"/>
  <c r="D76" i="106"/>
  <c r="D75" i="106"/>
  <c r="D74" i="106"/>
  <c r="D78" i="107"/>
  <c r="D77" i="107"/>
  <c r="D76" i="107"/>
  <c r="D75" i="107"/>
  <c r="D74" i="107"/>
  <c r="D78" i="108"/>
  <c r="D77" i="108"/>
  <c r="D76" i="108"/>
  <c r="D75" i="108"/>
  <c r="D74" i="108"/>
  <c r="D78" i="109"/>
  <c r="D77" i="109"/>
  <c r="D76" i="109"/>
  <c r="D75" i="109"/>
  <c r="D74" i="109"/>
  <c r="D78" i="110"/>
  <c r="D77" i="110"/>
  <c r="D76" i="110"/>
  <c r="D75" i="110"/>
  <c r="D74" i="110"/>
  <c r="D78" i="111"/>
  <c r="D77" i="111"/>
  <c r="D76" i="111"/>
  <c r="D75" i="111"/>
  <c r="D74" i="111"/>
  <c r="D78" i="112"/>
  <c r="D77" i="112"/>
  <c r="D76" i="112"/>
  <c r="D75" i="112"/>
  <c r="D74" i="112"/>
  <c r="D78" i="113"/>
  <c r="D77" i="113"/>
  <c r="D76" i="113"/>
  <c r="D75" i="113"/>
  <c r="D74" i="113"/>
  <c r="D78" i="114"/>
  <c r="D77" i="114"/>
  <c r="D76" i="114"/>
  <c r="D75" i="114"/>
  <c r="D74" i="114"/>
  <c r="D78" i="93"/>
  <c r="D77" i="93"/>
  <c r="D76" i="93"/>
  <c r="D75" i="93"/>
  <c r="D74" i="93"/>
  <c r="D56" i="94"/>
  <c r="D55" i="94"/>
  <c r="D54" i="94"/>
  <c r="D53" i="94"/>
  <c r="D52" i="94"/>
  <c r="D51" i="94"/>
  <c r="D48" i="94"/>
  <c r="D47" i="94"/>
  <c r="D46" i="94"/>
  <c r="D45" i="94"/>
  <c r="D44" i="94"/>
  <c r="D43" i="94"/>
  <c r="D42" i="94"/>
  <c r="D41" i="94"/>
  <c r="D40" i="94"/>
  <c r="D38" i="94"/>
  <c r="D36" i="94"/>
  <c r="D35" i="94"/>
  <c r="D33" i="94"/>
  <c r="D31" i="94"/>
  <c r="D30" i="94"/>
  <c r="D29" i="94"/>
  <c r="D28" i="94"/>
  <c r="D27" i="94"/>
  <c r="D26" i="94"/>
  <c r="D25" i="94"/>
  <c r="D24" i="94"/>
  <c r="D23" i="94"/>
  <c r="D19" i="94"/>
  <c r="D56" i="95"/>
  <c r="D55" i="95"/>
  <c r="D54" i="95"/>
  <c r="D53" i="95"/>
  <c r="D52" i="95"/>
  <c r="D51" i="95"/>
  <c r="D48" i="95"/>
  <c r="D47" i="95"/>
  <c r="D46" i="95"/>
  <c r="D45" i="95"/>
  <c r="D44" i="95"/>
  <c r="D43" i="95"/>
  <c r="D42" i="95"/>
  <c r="D41" i="95"/>
  <c r="D40" i="95"/>
  <c r="D38" i="95"/>
  <c r="D36" i="95"/>
  <c r="D35" i="95"/>
  <c r="D33" i="95"/>
  <c r="D31" i="95"/>
  <c r="D30" i="95"/>
  <c r="D29" i="95"/>
  <c r="D28" i="95"/>
  <c r="D27" i="95"/>
  <c r="D26" i="95"/>
  <c r="D25" i="95"/>
  <c r="D24" i="95"/>
  <c r="D23" i="95"/>
  <c r="D19" i="95"/>
  <c r="D56" i="96"/>
  <c r="D55" i="96"/>
  <c r="D54" i="96"/>
  <c r="D53" i="96"/>
  <c r="D52" i="96"/>
  <c r="D51" i="96"/>
  <c r="D48" i="96"/>
  <c r="D47" i="96"/>
  <c r="D46" i="96"/>
  <c r="D45" i="96"/>
  <c r="D44" i="96"/>
  <c r="D43" i="96"/>
  <c r="D42" i="96"/>
  <c r="D41" i="96"/>
  <c r="D40" i="96"/>
  <c r="D38" i="96"/>
  <c r="D36" i="96"/>
  <c r="D35" i="96"/>
  <c r="D33" i="96"/>
  <c r="D31" i="96"/>
  <c r="D30" i="96"/>
  <c r="D29" i="96"/>
  <c r="D28" i="96"/>
  <c r="D27" i="96"/>
  <c r="D26" i="96"/>
  <c r="D25" i="96"/>
  <c r="D24" i="96"/>
  <c r="D23" i="96"/>
  <c r="D19" i="96"/>
  <c r="D56" i="7"/>
  <c r="D55" i="7"/>
  <c r="D54" i="7"/>
  <c r="D53" i="7"/>
  <c r="D52" i="7"/>
  <c r="D51" i="7"/>
  <c r="D48" i="7"/>
  <c r="D47" i="7"/>
  <c r="D46" i="7"/>
  <c r="D45" i="7"/>
  <c r="D44" i="7"/>
  <c r="D43" i="7"/>
  <c r="D42" i="7"/>
  <c r="D41" i="7"/>
  <c r="D40" i="7"/>
  <c r="D38" i="7"/>
  <c r="D36" i="7"/>
  <c r="D35" i="7"/>
  <c r="D33" i="7"/>
  <c r="D31" i="7"/>
  <c r="D30" i="7"/>
  <c r="D29" i="7"/>
  <c r="D28" i="7"/>
  <c r="D27" i="7"/>
  <c r="D26" i="7"/>
  <c r="D25" i="7"/>
  <c r="D24" i="7"/>
  <c r="D23" i="7"/>
  <c r="D19" i="7"/>
  <c r="D56" i="28"/>
  <c r="D55" i="28"/>
  <c r="D54" i="28"/>
  <c r="D53" i="28"/>
  <c r="D52" i="28"/>
  <c r="D51" i="28"/>
  <c r="D48" i="28"/>
  <c r="D47" i="28"/>
  <c r="D46" i="28"/>
  <c r="D45" i="28"/>
  <c r="D44" i="28"/>
  <c r="D43" i="28"/>
  <c r="D42" i="28"/>
  <c r="D41" i="28"/>
  <c r="D40" i="28"/>
  <c r="D38" i="28"/>
  <c r="D36" i="28"/>
  <c r="D35" i="28"/>
  <c r="D33" i="28"/>
  <c r="D31" i="28"/>
  <c r="D30" i="28"/>
  <c r="D29" i="28"/>
  <c r="D28" i="28"/>
  <c r="D27" i="28"/>
  <c r="D26" i="28"/>
  <c r="D25" i="28"/>
  <c r="D24" i="28"/>
  <c r="D23" i="28"/>
  <c r="D19" i="28"/>
  <c r="D56" i="29"/>
  <c r="D55" i="29"/>
  <c r="D54" i="29"/>
  <c r="D53" i="29"/>
  <c r="D52" i="29"/>
  <c r="D51" i="29"/>
  <c r="D48" i="29"/>
  <c r="D47" i="29"/>
  <c r="D46" i="29"/>
  <c r="D45" i="29"/>
  <c r="D44" i="29"/>
  <c r="D43" i="29"/>
  <c r="D42" i="29"/>
  <c r="D41" i="29"/>
  <c r="D40" i="29"/>
  <c r="D38" i="29"/>
  <c r="D36" i="29"/>
  <c r="D35" i="29"/>
  <c r="D33" i="29"/>
  <c r="D31" i="29"/>
  <c r="D30" i="29"/>
  <c r="D29" i="29"/>
  <c r="D28" i="29"/>
  <c r="D27" i="29"/>
  <c r="D26" i="29"/>
  <c r="D25" i="29"/>
  <c r="D24" i="29"/>
  <c r="D23" i="29"/>
  <c r="D19" i="29"/>
  <c r="D56" i="30"/>
  <c r="D55" i="30"/>
  <c r="D54" i="30"/>
  <c r="D53" i="30"/>
  <c r="D52" i="30"/>
  <c r="D51" i="30"/>
  <c r="D48" i="30"/>
  <c r="D47" i="30"/>
  <c r="D46" i="30"/>
  <c r="D45" i="30"/>
  <c r="D44" i="30"/>
  <c r="D43" i="30"/>
  <c r="D42" i="30"/>
  <c r="D41" i="30"/>
  <c r="D40" i="30"/>
  <c r="D38" i="30"/>
  <c r="D36" i="30"/>
  <c r="D35" i="30"/>
  <c r="D33" i="30"/>
  <c r="D31" i="30"/>
  <c r="D30" i="30"/>
  <c r="D29" i="30"/>
  <c r="D28" i="30"/>
  <c r="D27" i="30"/>
  <c r="D26" i="30"/>
  <c r="D25" i="30"/>
  <c r="D24" i="30"/>
  <c r="D23" i="30"/>
  <c r="D19" i="30"/>
  <c r="D56" i="31"/>
  <c r="D55" i="31"/>
  <c r="D54" i="31"/>
  <c r="D53" i="31"/>
  <c r="D52" i="31"/>
  <c r="D51" i="31"/>
  <c r="D48" i="31"/>
  <c r="D47" i="31"/>
  <c r="D46" i="31"/>
  <c r="D45" i="31"/>
  <c r="D44" i="31"/>
  <c r="D43" i="31"/>
  <c r="D42" i="31"/>
  <c r="D41" i="31"/>
  <c r="D40" i="31"/>
  <c r="D38" i="31"/>
  <c r="D36" i="31"/>
  <c r="D35" i="31"/>
  <c r="D33" i="31"/>
  <c r="D31" i="31"/>
  <c r="D30" i="31"/>
  <c r="D29" i="31"/>
  <c r="D28" i="31"/>
  <c r="D27" i="31"/>
  <c r="D26" i="31"/>
  <c r="D25" i="31"/>
  <c r="D24" i="31"/>
  <c r="D23" i="31"/>
  <c r="D19" i="31"/>
  <c r="D56" i="32"/>
  <c r="D55" i="32"/>
  <c r="D54" i="32"/>
  <c r="D53" i="32"/>
  <c r="D52" i="32"/>
  <c r="D51" i="32"/>
  <c r="D48" i="32"/>
  <c r="D47" i="32"/>
  <c r="D46" i="32"/>
  <c r="D45" i="32"/>
  <c r="D44" i="32"/>
  <c r="D43" i="32"/>
  <c r="D42" i="32"/>
  <c r="D41" i="32"/>
  <c r="D40" i="32"/>
  <c r="D38" i="32"/>
  <c r="D36" i="32"/>
  <c r="D35" i="32"/>
  <c r="D33" i="32"/>
  <c r="D31" i="32"/>
  <c r="D30" i="32"/>
  <c r="D29" i="32"/>
  <c r="D28" i="32"/>
  <c r="D27" i="32"/>
  <c r="D26" i="32"/>
  <c r="D25" i="32"/>
  <c r="D24" i="32"/>
  <c r="D23" i="32"/>
  <c r="D19" i="32"/>
  <c r="D56" i="33"/>
  <c r="D55" i="33"/>
  <c r="D54" i="33"/>
  <c r="D53" i="33"/>
  <c r="D52" i="33"/>
  <c r="D51" i="33"/>
  <c r="D48" i="33"/>
  <c r="D47" i="33"/>
  <c r="D46" i="33"/>
  <c r="D45" i="33"/>
  <c r="D44" i="33"/>
  <c r="D43" i="33"/>
  <c r="D42" i="33"/>
  <c r="D41" i="33"/>
  <c r="D40" i="33"/>
  <c r="D38" i="33"/>
  <c r="D36" i="33"/>
  <c r="D35" i="33"/>
  <c r="D33" i="33"/>
  <c r="D31" i="33"/>
  <c r="D30" i="33"/>
  <c r="D29" i="33"/>
  <c r="D28" i="33"/>
  <c r="D27" i="33"/>
  <c r="D26" i="33"/>
  <c r="D25" i="33"/>
  <c r="D24" i="33"/>
  <c r="D23" i="33"/>
  <c r="D19" i="33"/>
  <c r="D56" i="34"/>
  <c r="D55" i="34"/>
  <c r="D54" i="34"/>
  <c r="D53" i="34"/>
  <c r="D52" i="34"/>
  <c r="D51" i="34"/>
  <c r="D48" i="34"/>
  <c r="D47" i="34"/>
  <c r="D46" i="34"/>
  <c r="D45" i="34"/>
  <c r="D44" i="34"/>
  <c r="D43" i="34"/>
  <c r="D42" i="34"/>
  <c r="D41" i="34"/>
  <c r="D40" i="34"/>
  <c r="D38" i="34"/>
  <c r="D36" i="34"/>
  <c r="D35" i="34"/>
  <c r="D33" i="34"/>
  <c r="D31" i="34"/>
  <c r="D30" i="34"/>
  <c r="D29" i="34"/>
  <c r="D28" i="34"/>
  <c r="D27" i="34"/>
  <c r="D26" i="34"/>
  <c r="D25" i="34"/>
  <c r="D24" i="34"/>
  <c r="D23" i="34"/>
  <c r="D19" i="34"/>
  <c r="D56" i="35"/>
  <c r="D55" i="35"/>
  <c r="D54" i="35"/>
  <c r="D53" i="35"/>
  <c r="D52" i="35"/>
  <c r="D51" i="35"/>
  <c r="D48" i="35"/>
  <c r="D47" i="35"/>
  <c r="D46" i="35"/>
  <c r="D45" i="35"/>
  <c r="D44" i="35"/>
  <c r="D43" i="35"/>
  <c r="D42" i="35"/>
  <c r="D41" i="35"/>
  <c r="D40" i="35"/>
  <c r="D38" i="35"/>
  <c r="D36" i="35"/>
  <c r="D35" i="35"/>
  <c r="D33" i="35"/>
  <c r="D31" i="35"/>
  <c r="D30" i="35"/>
  <c r="D29" i="35"/>
  <c r="D28" i="35"/>
  <c r="D27" i="35"/>
  <c r="D26" i="35"/>
  <c r="D25" i="35"/>
  <c r="D24" i="35"/>
  <c r="D23" i="35"/>
  <c r="D19" i="35"/>
  <c r="D56" i="36"/>
  <c r="D55" i="36"/>
  <c r="D54" i="36"/>
  <c r="D53" i="36"/>
  <c r="D52" i="36"/>
  <c r="D51" i="36"/>
  <c r="D48" i="36"/>
  <c r="D47" i="36"/>
  <c r="D46" i="36"/>
  <c r="D45" i="36"/>
  <c r="D44" i="36"/>
  <c r="D43" i="36"/>
  <c r="D42" i="36"/>
  <c r="D41" i="36"/>
  <c r="D40" i="36"/>
  <c r="D38" i="36"/>
  <c r="D36" i="36"/>
  <c r="D35" i="36"/>
  <c r="D33" i="36"/>
  <c r="D31" i="36"/>
  <c r="D30" i="36"/>
  <c r="D29" i="36"/>
  <c r="D28" i="36"/>
  <c r="D27" i="36"/>
  <c r="D26" i="36"/>
  <c r="D25" i="36"/>
  <c r="D24" i="36"/>
  <c r="D23" i="36"/>
  <c r="D19" i="36"/>
  <c r="D56" i="37"/>
  <c r="D55" i="37"/>
  <c r="D54" i="37"/>
  <c r="D53" i="37"/>
  <c r="D52" i="37"/>
  <c r="D51" i="37"/>
  <c r="D48" i="37"/>
  <c r="D47" i="37"/>
  <c r="D46" i="37"/>
  <c r="D45" i="37"/>
  <c r="D44" i="37"/>
  <c r="D43" i="37"/>
  <c r="D42" i="37"/>
  <c r="D41" i="37"/>
  <c r="D40" i="37"/>
  <c r="D38" i="37"/>
  <c r="D36" i="37"/>
  <c r="D35" i="37"/>
  <c r="D33" i="37"/>
  <c r="D31" i="37"/>
  <c r="D30" i="37"/>
  <c r="D29" i="37"/>
  <c r="D28" i="37"/>
  <c r="D27" i="37"/>
  <c r="D26" i="37"/>
  <c r="D25" i="37"/>
  <c r="D24" i="37"/>
  <c r="D23" i="37"/>
  <c r="D19" i="37"/>
  <c r="D56" i="38"/>
  <c r="D55" i="38"/>
  <c r="D54" i="38"/>
  <c r="D53" i="38"/>
  <c r="D52" i="38"/>
  <c r="D51" i="38"/>
  <c r="D48" i="38"/>
  <c r="D47" i="38"/>
  <c r="D46" i="38"/>
  <c r="D45" i="38"/>
  <c r="D44" i="38"/>
  <c r="D43" i="38"/>
  <c r="D42" i="38"/>
  <c r="D41" i="38"/>
  <c r="D40" i="38"/>
  <c r="D38" i="38"/>
  <c r="D36" i="38"/>
  <c r="D35" i="38"/>
  <c r="D33" i="38"/>
  <c r="D31" i="38"/>
  <c r="D30" i="38"/>
  <c r="D29" i="38"/>
  <c r="D28" i="38"/>
  <c r="D27" i="38"/>
  <c r="D26" i="38"/>
  <c r="D25" i="38"/>
  <c r="D24" i="38"/>
  <c r="D23" i="38"/>
  <c r="D19" i="38"/>
  <c r="D56" i="39"/>
  <c r="D55" i="39"/>
  <c r="D54" i="39"/>
  <c r="D53" i="39"/>
  <c r="D52" i="39"/>
  <c r="D51" i="39"/>
  <c r="D48" i="39"/>
  <c r="D47" i="39"/>
  <c r="D46" i="39"/>
  <c r="D45" i="39"/>
  <c r="D44" i="39"/>
  <c r="D43" i="39"/>
  <c r="D42" i="39"/>
  <c r="D41" i="39"/>
  <c r="D40" i="39"/>
  <c r="D38" i="39"/>
  <c r="D36" i="39"/>
  <c r="D35" i="39"/>
  <c r="D33" i="39"/>
  <c r="D31" i="39"/>
  <c r="D30" i="39"/>
  <c r="D29" i="39"/>
  <c r="D28" i="39"/>
  <c r="D27" i="39"/>
  <c r="D26" i="39"/>
  <c r="D25" i="39"/>
  <c r="D24" i="39"/>
  <c r="D23" i="39"/>
  <c r="D19" i="39"/>
  <c r="D56" i="40"/>
  <c r="D55" i="40"/>
  <c r="D54" i="40"/>
  <c r="D53" i="40"/>
  <c r="D52" i="40"/>
  <c r="D51" i="40"/>
  <c r="D48" i="40"/>
  <c r="D47" i="40"/>
  <c r="D46" i="40"/>
  <c r="D45" i="40"/>
  <c r="D44" i="40"/>
  <c r="D43" i="40"/>
  <c r="D42" i="40"/>
  <c r="D41" i="40"/>
  <c r="D40" i="40"/>
  <c r="D38" i="40"/>
  <c r="D36" i="40"/>
  <c r="D35" i="40"/>
  <c r="D33" i="40"/>
  <c r="D31" i="40"/>
  <c r="D30" i="40"/>
  <c r="D29" i="40"/>
  <c r="D28" i="40"/>
  <c r="D27" i="40"/>
  <c r="D26" i="40"/>
  <c r="D25" i="40"/>
  <c r="D24" i="40"/>
  <c r="D23" i="40"/>
  <c r="D19" i="40"/>
  <c r="D56" i="41"/>
  <c r="D55" i="41"/>
  <c r="D54" i="41"/>
  <c r="D53" i="41"/>
  <c r="D52" i="41"/>
  <c r="D51" i="41"/>
  <c r="D48" i="41"/>
  <c r="D47" i="41"/>
  <c r="D46" i="41"/>
  <c r="D45" i="41"/>
  <c r="D44" i="41"/>
  <c r="D43" i="41"/>
  <c r="D42" i="41"/>
  <c r="D41" i="41"/>
  <c r="D40" i="41"/>
  <c r="D38" i="41"/>
  <c r="D36" i="41"/>
  <c r="D35" i="41"/>
  <c r="D33" i="41"/>
  <c r="D31" i="41"/>
  <c r="D30" i="41"/>
  <c r="D29" i="41"/>
  <c r="D28" i="41"/>
  <c r="D27" i="41"/>
  <c r="D26" i="41"/>
  <c r="D25" i="41"/>
  <c r="D24" i="41"/>
  <c r="D23" i="41"/>
  <c r="D19" i="41"/>
  <c r="D56" i="42"/>
  <c r="D55" i="42"/>
  <c r="D54" i="42"/>
  <c r="D53" i="42"/>
  <c r="D52" i="42"/>
  <c r="D51" i="42"/>
  <c r="D48" i="42"/>
  <c r="D47" i="42"/>
  <c r="D46" i="42"/>
  <c r="D45" i="42"/>
  <c r="D44" i="42"/>
  <c r="D43" i="42"/>
  <c r="D42" i="42"/>
  <c r="D41" i="42"/>
  <c r="D40" i="42"/>
  <c r="D38" i="42"/>
  <c r="D36" i="42"/>
  <c r="D35" i="42"/>
  <c r="D33" i="42"/>
  <c r="D31" i="42"/>
  <c r="D30" i="42"/>
  <c r="D29" i="42"/>
  <c r="D28" i="42"/>
  <c r="D27" i="42"/>
  <c r="D26" i="42"/>
  <c r="D25" i="42"/>
  <c r="D24" i="42"/>
  <c r="D23" i="42"/>
  <c r="D19" i="42"/>
  <c r="D56" i="43"/>
  <c r="D55" i="43"/>
  <c r="D54" i="43"/>
  <c r="D53" i="43"/>
  <c r="D52" i="43"/>
  <c r="D51" i="43"/>
  <c r="D48" i="43"/>
  <c r="D47" i="43"/>
  <c r="D46" i="43"/>
  <c r="D45" i="43"/>
  <c r="D44" i="43"/>
  <c r="D43" i="43"/>
  <c r="D42" i="43"/>
  <c r="D41" i="43"/>
  <c r="D40" i="43"/>
  <c r="D38" i="43"/>
  <c r="D36" i="43"/>
  <c r="D35" i="43"/>
  <c r="D33" i="43"/>
  <c r="D31" i="43"/>
  <c r="D30" i="43"/>
  <c r="D29" i="43"/>
  <c r="D28" i="43"/>
  <c r="D27" i="43"/>
  <c r="D26" i="43"/>
  <c r="D25" i="43"/>
  <c r="D24" i="43"/>
  <c r="D23" i="43"/>
  <c r="D19" i="43"/>
  <c r="D56" i="44"/>
  <c r="D55" i="44"/>
  <c r="D54" i="44"/>
  <c r="D53" i="44"/>
  <c r="D52" i="44"/>
  <c r="D51" i="44"/>
  <c r="D48" i="44"/>
  <c r="D47" i="44"/>
  <c r="D46" i="44"/>
  <c r="D45" i="44"/>
  <c r="D44" i="44"/>
  <c r="D43" i="44"/>
  <c r="D42" i="44"/>
  <c r="D41" i="44"/>
  <c r="D40" i="44"/>
  <c r="D38" i="44"/>
  <c r="D36" i="44"/>
  <c r="D35" i="44"/>
  <c r="D33" i="44"/>
  <c r="D31" i="44"/>
  <c r="D30" i="44"/>
  <c r="D29" i="44"/>
  <c r="D28" i="44"/>
  <c r="D27" i="44"/>
  <c r="D26" i="44"/>
  <c r="D25" i="44"/>
  <c r="D24" i="44"/>
  <c r="D23" i="44"/>
  <c r="D19" i="44"/>
  <c r="D56" i="45"/>
  <c r="D55" i="45"/>
  <c r="D54" i="45"/>
  <c r="D53" i="45"/>
  <c r="D52" i="45"/>
  <c r="D51" i="45"/>
  <c r="D48" i="45"/>
  <c r="D47" i="45"/>
  <c r="D46" i="45"/>
  <c r="D45" i="45"/>
  <c r="D44" i="45"/>
  <c r="D43" i="45"/>
  <c r="D42" i="45"/>
  <c r="D41" i="45"/>
  <c r="D40" i="45"/>
  <c r="D38" i="45"/>
  <c r="D36" i="45"/>
  <c r="D35" i="45"/>
  <c r="D33" i="45"/>
  <c r="D31" i="45"/>
  <c r="D30" i="45"/>
  <c r="D29" i="45"/>
  <c r="D28" i="45"/>
  <c r="D27" i="45"/>
  <c r="D26" i="45"/>
  <c r="D25" i="45"/>
  <c r="D24" i="45"/>
  <c r="D23" i="45"/>
  <c r="D19" i="45"/>
  <c r="D56" i="46"/>
  <c r="D55" i="46"/>
  <c r="D54" i="46"/>
  <c r="D53" i="46"/>
  <c r="D52" i="46"/>
  <c r="D51" i="46"/>
  <c r="D48" i="46"/>
  <c r="D47" i="46"/>
  <c r="D46" i="46"/>
  <c r="D45" i="46"/>
  <c r="D44" i="46"/>
  <c r="D43" i="46"/>
  <c r="D42" i="46"/>
  <c r="D41" i="46"/>
  <c r="D40" i="46"/>
  <c r="D38" i="46"/>
  <c r="D36" i="46"/>
  <c r="D35" i="46"/>
  <c r="D33" i="46"/>
  <c r="D31" i="46"/>
  <c r="D30" i="46"/>
  <c r="D29" i="46"/>
  <c r="D28" i="46"/>
  <c r="D27" i="46"/>
  <c r="D26" i="46"/>
  <c r="D25" i="46"/>
  <c r="D24" i="46"/>
  <c r="D23" i="46"/>
  <c r="D19" i="46"/>
  <c r="D56" i="47"/>
  <c r="D55" i="47"/>
  <c r="D54" i="47"/>
  <c r="D53" i="47"/>
  <c r="D52" i="47"/>
  <c r="D51" i="47"/>
  <c r="D48" i="47"/>
  <c r="D47" i="47"/>
  <c r="D46" i="47"/>
  <c r="D45" i="47"/>
  <c r="D44" i="47"/>
  <c r="D43" i="47"/>
  <c r="D42" i="47"/>
  <c r="D41" i="47"/>
  <c r="D40" i="47"/>
  <c r="D38" i="47"/>
  <c r="D36" i="47"/>
  <c r="D35" i="47"/>
  <c r="D33" i="47"/>
  <c r="D31" i="47"/>
  <c r="D30" i="47"/>
  <c r="D29" i="47"/>
  <c r="D28" i="47"/>
  <c r="D27" i="47"/>
  <c r="D26" i="47"/>
  <c r="D25" i="47"/>
  <c r="D24" i="47"/>
  <c r="D23" i="47"/>
  <c r="D19" i="47"/>
  <c r="D56" i="48"/>
  <c r="D55" i="48"/>
  <c r="D54" i="48"/>
  <c r="D53" i="48"/>
  <c r="D52" i="48"/>
  <c r="D51" i="48"/>
  <c r="D48" i="48"/>
  <c r="D47" i="48"/>
  <c r="D46" i="48"/>
  <c r="D45" i="48"/>
  <c r="D44" i="48"/>
  <c r="D43" i="48"/>
  <c r="D42" i="48"/>
  <c r="D41" i="48"/>
  <c r="D40" i="48"/>
  <c r="D38" i="48"/>
  <c r="D36" i="48"/>
  <c r="D35" i="48"/>
  <c r="D33" i="48"/>
  <c r="D31" i="48"/>
  <c r="D30" i="48"/>
  <c r="D29" i="48"/>
  <c r="D28" i="48"/>
  <c r="D27" i="48"/>
  <c r="D26" i="48"/>
  <c r="D25" i="48"/>
  <c r="D24" i="48"/>
  <c r="D23" i="48"/>
  <c r="D19" i="48"/>
  <c r="D56" i="49"/>
  <c r="D55" i="49"/>
  <c r="D54" i="49"/>
  <c r="D53" i="49"/>
  <c r="D52" i="49"/>
  <c r="D51" i="49"/>
  <c r="D48" i="49"/>
  <c r="D47" i="49"/>
  <c r="D46" i="49"/>
  <c r="D45" i="49"/>
  <c r="D44" i="49"/>
  <c r="D43" i="49"/>
  <c r="D42" i="49"/>
  <c r="D41" i="49"/>
  <c r="D40" i="49"/>
  <c r="D38" i="49"/>
  <c r="D36" i="49"/>
  <c r="D35" i="49"/>
  <c r="D33" i="49"/>
  <c r="D31" i="49"/>
  <c r="D30" i="49"/>
  <c r="D29" i="49"/>
  <c r="D28" i="49"/>
  <c r="D27" i="49"/>
  <c r="D26" i="49"/>
  <c r="D25" i="49"/>
  <c r="D24" i="49"/>
  <c r="D23" i="49"/>
  <c r="D19" i="49"/>
  <c r="D56" i="50"/>
  <c r="D55" i="50"/>
  <c r="D54" i="50"/>
  <c r="D53" i="50"/>
  <c r="D52" i="50"/>
  <c r="D51" i="50"/>
  <c r="D48" i="50"/>
  <c r="D47" i="50"/>
  <c r="D46" i="50"/>
  <c r="D45" i="50"/>
  <c r="D44" i="50"/>
  <c r="D43" i="50"/>
  <c r="D42" i="50"/>
  <c r="D41" i="50"/>
  <c r="D40" i="50"/>
  <c r="D38" i="50"/>
  <c r="D36" i="50"/>
  <c r="D35" i="50"/>
  <c r="D33" i="50"/>
  <c r="D31" i="50"/>
  <c r="D30" i="50"/>
  <c r="D29" i="50"/>
  <c r="D28" i="50"/>
  <c r="D27" i="50"/>
  <c r="D26" i="50"/>
  <c r="D25" i="50"/>
  <c r="D24" i="50"/>
  <c r="D23" i="50"/>
  <c r="D19" i="50"/>
  <c r="D56" i="55"/>
  <c r="D55" i="55"/>
  <c r="D54" i="55"/>
  <c r="D53" i="55"/>
  <c r="D52" i="55"/>
  <c r="D51" i="55"/>
  <c r="D48" i="55"/>
  <c r="D47" i="55"/>
  <c r="D46" i="55"/>
  <c r="D45" i="55"/>
  <c r="D44" i="55"/>
  <c r="D43" i="55"/>
  <c r="D42" i="55"/>
  <c r="D41" i="55"/>
  <c r="D40" i="55"/>
  <c r="D38" i="55"/>
  <c r="D36" i="55"/>
  <c r="D35" i="55"/>
  <c r="D33" i="55"/>
  <c r="D31" i="55"/>
  <c r="D30" i="55"/>
  <c r="D29" i="55"/>
  <c r="D28" i="55"/>
  <c r="D27" i="55"/>
  <c r="D26" i="55"/>
  <c r="D25" i="55"/>
  <c r="D24" i="55"/>
  <c r="D23" i="55"/>
  <c r="D19" i="55"/>
  <c r="D56" i="56"/>
  <c r="D55" i="56"/>
  <c r="D54" i="56"/>
  <c r="D53" i="56"/>
  <c r="D52" i="56"/>
  <c r="D51" i="56"/>
  <c r="D48" i="56"/>
  <c r="D47" i="56"/>
  <c r="D46" i="56"/>
  <c r="D45" i="56"/>
  <c r="D44" i="56"/>
  <c r="D43" i="56"/>
  <c r="D42" i="56"/>
  <c r="D41" i="56"/>
  <c r="D40" i="56"/>
  <c r="D38" i="56"/>
  <c r="D36" i="56"/>
  <c r="D35" i="56"/>
  <c r="D33" i="56"/>
  <c r="D31" i="56"/>
  <c r="D30" i="56"/>
  <c r="D29" i="56"/>
  <c r="D28" i="56"/>
  <c r="D27" i="56"/>
  <c r="D26" i="56"/>
  <c r="D25" i="56"/>
  <c r="D24" i="56"/>
  <c r="D23" i="56"/>
  <c r="D19" i="56"/>
  <c r="D56" i="57"/>
  <c r="D55" i="57"/>
  <c r="D54" i="57"/>
  <c r="D53" i="57"/>
  <c r="D52" i="57"/>
  <c r="D51" i="57"/>
  <c r="D48" i="57"/>
  <c r="D47" i="57"/>
  <c r="D46" i="57"/>
  <c r="D45" i="57"/>
  <c r="D44" i="57"/>
  <c r="D43" i="57"/>
  <c r="D42" i="57"/>
  <c r="D41" i="57"/>
  <c r="D40" i="57"/>
  <c r="D38" i="57"/>
  <c r="D36" i="57"/>
  <c r="D35" i="57"/>
  <c r="D33" i="57"/>
  <c r="D31" i="57"/>
  <c r="D30" i="57"/>
  <c r="D29" i="57"/>
  <c r="D28" i="57"/>
  <c r="D27" i="57"/>
  <c r="D26" i="57"/>
  <c r="D25" i="57"/>
  <c r="D24" i="57"/>
  <c r="D23" i="57"/>
  <c r="D19" i="57"/>
  <c r="D56" i="58"/>
  <c r="D55" i="58"/>
  <c r="D54" i="58"/>
  <c r="D53" i="58"/>
  <c r="D52" i="58"/>
  <c r="D51" i="58"/>
  <c r="D48" i="58"/>
  <c r="D47" i="58"/>
  <c r="D46" i="58"/>
  <c r="D45" i="58"/>
  <c r="D44" i="58"/>
  <c r="D43" i="58"/>
  <c r="D42" i="58"/>
  <c r="D41" i="58"/>
  <c r="D40" i="58"/>
  <c r="D38" i="58"/>
  <c r="D36" i="58"/>
  <c r="D35" i="58"/>
  <c r="D33" i="58"/>
  <c r="D31" i="58"/>
  <c r="D30" i="58"/>
  <c r="D29" i="58"/>
  <c r="D28" i="58"/>
  <c r="D27" i="58"/>
  <c r="D26" i="58"/>
  <c r="D25" i="58"/>
  <c r="D24" i="58"/>
  <c r="D23" i="58"/>
  <c r="D19" i="58"/>
  <c r="D56" i="59"/>
  <c r="D55" i="59"/>
  <c r="D54" i="59"/>
  <c r="D53" i="59"/>
  <c r="D52" i="59"/>
  <c r="D51" i="59"/>
  <c r="D48" i="59"/>
  <c r="D47" i="59"/>
  <c r="D46" i="59"/>
  <c r="D45" i="59"/>
  <c r="D44" i="59"/>
  <c r="D43" i="59"/>
  <c r="D42" i="59"/>
  <c r="D41" i="59"/>
  <c r="D40" i="59"/>
  <c r="D38" i="59"/>
  <c r="D36" i="59"/>
  <c r="D35" i="59"/>
  <c r="D33" i="59"/>
  <c r="D31" i="59"/>
  <c r="D30" i="59"/>
  <c r="D29" i="59"/>
  <c r="D28" i="59"/>
  <c r="D27" i="59"/>
  <c r="D26" i="59"/>
  <c r="D25" i="59"/>
  <c r="D24" i="59"/>
  <c r="D23" i="59"/>
  <c r="D19" i="59"/>
  <c r="D56" i="60"/>
  <c r="D55" i="60"/>
  <c r="D54" i="60"/>
  <c r="D53" i="60"/>
  <c r="D52" i="60"/>
  <c r="D51" i="60"/>
  <c r="D48" i="60"/>
  <c r="D47" i="60"/>
  <c r="D46" i="60"/>
  <c r="D45" i="60"/>
  <c r="D44" i="60"/>
  <c r="D43" i="60"/>
  <c r="D42" i="60"/>
  <c r="D41" i="60"/>
  <c r="D40" i="60"/>
  <c r="D38" i="60"/>
  <c r="D36" i="60"/>
  <c r="D35" i="60"/>
  <c r="D33" i="60"/>
  <c r="D31" i="60"/>
  <c r="D30" i="60"/>
  <c r="D29" i="60"/>
  <c r="D28" i="60"/>
  <c r="D27" i="60"/>
  <c r="D26" i="60"/>
  <c r="D25" i="60"/>
  <c r="D24" i="60"/>
  <c r="D23" i="60"/>
  <c r="D19" i="60"/>
  <c r="D56" i="61"/>
  <c r="D55" i="61"/>
  <c r="D54" i="61"/>
  <c r="D53" i="61"/>
  <c r="D52" i="61"/>
  <c r="D51" i="61"/>
  <c r="D48" i="61"/>
  <c r="D47" i="61"/>
  <c r="D46" i="61"/>
  <c r="D45" i="61"/>
  <c r="D44" i="61"/>
  <c r="D43" i="61"/>
  <c r="D42" i="61"/>
  <c r="D41" i="61"/>
  <c r="D40" i="61"/>
  <c r="D38" i="61"/>
  <c r="D36" i="61"/>
  <c r="D35" i="61"/>
  <c r="D33" i="61"/>
  <c r="D31" i="61"/>
  <c r="D30" i="61"/>
  <c r="D29" i="61"/>
  <c r="D28" i="61"/>
  <c r="D27" i="61"/>
  <c r="D26" i="61"/>
  <c r="D25" i="61"/>
  <c r="D24" i="61"/>
  <c r="D23" i="61"/>
  <c r="D19" i="61"/>
  <c r="D56" i="65"/>
  <c r="D55" i="65"/>
  <c r="D54" i="65"/>
  <c r="D53" i="65"/>
  <c r="D52" i="65"/>
  <c r="D51" i="65"/>
  <c r="D48" i="65"/>
  <c r="D47" i="65"/>
  <c r="D46" i="65"/>
  <c r="D45" i="65"/>
  <c r="D44" i="65"/>
  <c r="D43" i="65"/>
  <c r="D42" i="65"/>
  <c r="D41" i="65"/>
  <c r="D40" i="65"/>
  <c r="D38" i="65"/>
  <c r="D36" i="65"/>
  <c r="D35" i="65"/>
  <c r="D33" i="65"/>
  <c r="D31" i="65"/>
  <c r="D30" i="65"/>
  <c r="D29" i="65"/>
  <c r="D28" i="65"/>
  <c r="D27" i="65"/>
  <c r="D26" i="65"/>
  <c r="D25" i="65"/>
  <c r="D24" i="65"/>
  <c r="D23" i="65"/>
  <c r="D19" i="65"/>
  <c r="D56" i="66"/>
  <c r="D55" i="66"/>
  <c r="D54" i="66"/>
  <c r="D53" i="66"/>
  <c r="D52" i="66"/>
  <c r="D51" i="66"/>
  <c r="D48" i="66"/>
  <c r="D47" i="66"/>
  <c r="D46" i="66"/>
  <c r="D45" i="66"/>
  <c r="D44" i="66"/>
  <c r="D43" i="66"/>
  <c r="D42" i="66"/>
  <c r="D41" i="66"/>
  <c r="D40" i="66"/>
  <c r="D38" i="66"/>
  <c r="D36" i="66"/>
  <c r="D35" i="66"/>
  <c r="D33" i="66"/>
  <c r="D31" i="66"/>
  <c r="D30" i="66"/>
  <c r="D29" i="66"/>
  <c r="D28" i="66"/>
  <c r="D27" i="66"/>
  <c r="D26" i="66"/>
  <c r="D25" i="66"/>
  <c r="D24" i="66"/>
  <c r="D23" i="66"/>
  <c r="D19" i="66"/>
  <c r="D56" i="67"/>
  <c r="D55" i="67"/>
  <c r="D54" i="67"/>
  <c r="D53" i="67"/>
  <c r="D52" i="67"/>
  <c r="D51" i="67"/>
  <c r="D48" i="67"/>
  <c r="D47" i="67"/>
  <c r="D46" i="67"/>
  <c r="D45" i="67"/>
  <c r="D44" i="67"/>
  <c r="D43" i="67"/>
  <c r="D42" i="67"/>
  <c r="D41" i="67"/>
  <c r="D40" i="67"/>
  <c r="D38" i="67"/>
  <c r="D36" i="67"/>
  <c r="D35" i="67"/>
  <c r="D33" i="67"/>
  <c r="D31" i="67"/>
  <c r="D30" i="67"/>
  <c r="D29" i="67"/>
  <c r="D28" i="67"/>
  <c r="D27" i="67"/>
  <c r="D26" i="67"/>
  <c r="D25" i="67"/>
  <c r="D24" i="67"/>
  <c r="D23" i="67"/>
  <c r="D19" i="67"/>
  <c r="D56" i="69"/>
  <c r="D55" i="69"/>
  <c r="D54" i="69"/>
  <c r="D53" i="69"/>
  <c r="D52" i="69"/>
  <c r="D51" i="69"/>
  <c r="D48" i="69"/>
  <c r="D47" i="69"/>
  <c r="D46" i="69"/>
  <c r="D45" i="69"/>
  <c r="D44" i="69"/>
  <c r="D43" i="69"/>
  <c r="D42" i="69"/>
  <c r="D41" i="69"/>
  <c r="D40" i="69"/>
  <c r="D38" i="69"/>
  <c r="D36" i="69"/>
  <c r="D35" i="69"/>
  <c r="D33" i="69"/>
  <c r="D31" i="69"/>
  <c r="D30" i="69"/>
  <c r="D29" i="69"/>
  <c r="D28" i="69"/>
  <c r="D27" i="69"/>
  <c r="D26" i="69"/>
  <c r="D25" i="69"/>
  <c r="D24" i="69"/>
  <c r="D23" i="69"/>
  <c r="D19" i="69"/>
  <c r="D56" i="68"/>
  <c r="D55" i="68"/>
  <c r="D54" i="68"/>
  <c r="D53" i="68"/>
  <c r="D52" i="68"/>
  <c r="D51" i="68"/>
  <c r="D48" i="68"/>
  <c r="D47" i="68"/>
  <c r="D46" i="68"/>
  <c r="D45" i="68"/>
  <c r="D44" i="68"/>
  <c r="D43" i="68"/>
  <c r="D42" i="68"/>
  <c r="D41" i="68"/>
  <c r="D40" i="68"/>
  <c r="D38" i="68"/>
  <c r="D36" i="68"/>
  <c r="D35" i="68"/>
  <c r="D33" i="68"/>
  <c r="D31" i="68"/>
  <c r="D30" i="68"/>
  <c r="D29" i="68"/>
  <c r="D28" i="68"/>
  <c r="D27" i="68"/>
  <c r="D26" i="68"/>
  <c r="D25" i="68"/>
  <c r="D24" i="68"/>
  <c r="D23" i="68"/>
  <c r="D19" i="68"/>
  <c r="D56" i="70"/>
  <c r="D55" i="70"/>
  <c r="D54" i="70"/>
  <c r="D53" i="70"/>
  <c r="D52" i="70"/>
  <c r="D51" i="70"/>
  <c r="D48" i="70"/>
  <c r="D47" i="70"/>
  <c r="D46" i="70"/>
  <c r="D45" i="70"/>
  <c r="D44" i="70"/>
  <c r="D43" i="70"/>
  <c r="D42" i="70"/>
  <c r="D41" i="70"/>
  <c r="D40" i="70"/>
  <c r="D38" i="70"/>
  <c r="D36" i="70"/>
  <c r="D35" i="70"/>
  <c r="D33" i="70"/>
  <c r="D31" i="70"/>
  <c r="D30" i="70"/>
  <c r="D29" i="70"/>
  <c r="D28" i="70"/>
  <c r="D27" i="70"/>
  <c r="D26" i="70"/>
  <c r="D25" i="70"/>
  <c r="D24" i="70"/>
  <c r="D23" i="70"/>
  <c r="D19" i="70"/>
  <c r="D56" i="71"/>
  <c r="D55" i="71"/>
  <c r="D54" i="71"/>
  <c r="D53" i="71"/>
  <c r="D52" i="71"/>
  <c r="D51" i="71"/>
  <c r="D48" i="71"/>
  <c r="D47" i="71"/>
  <c r="D46" i="71"/>
  <c r="D45" i="71"/>
  <c r="D44" i="71"/>
  <c r="D43" i="71"/>
  <c r="D42" i="71"/>
  <c r="D41" i="71"/>
  <c r="D40" i="71"/>
  <c r="D38" i="71"/>
  <c r="D36" i="71"/>
  <c r="D35" i="71"/>
  <c r="D33" i="71"/>
  <c r="D31" i="71"/>
  <c r="D30" i="71"/>
  <c r="D29" i="71"/>
  <c r="D28" i="71"/>
  <c r="D27" i="71"/>
  <c r="D26" i="71"/>
  <c r="D25" i="71"/>
  <c r="D24" i="71"/>
  <c r="D23" i="71"/>
  <c r="D19" i="71"/>
  <c r="D56" i="72"/>
  <c r="D55" i="72"/>
  <c r="D54" i="72"/>
  <c r="D53" i="72"/>
  <c r="D52" i="72"/>
  <c r="D51" i="72"/>
  <c r="D48" i="72"/>
  <c r="D47" i="72"/>
  <c r="D46" i="72"/>
  <c r="D45" i="72"/>
  <c r="D44" i="72"/>
  <c r="D43" i="72"/>
  <c r="D42" i="72"/>
  <c r="D41" i="72"/>
  <c r="D40" i="72"/>
  <c r="D38" i="72"/>
  <c r="D36" i="72"/>
  <c r="D35" i="72"/>
  <c r="D33" i="72"/>
  <c r="D31" i="72"/>
  <c r="D30" i="72"/>
  <c r="D29" i="72"/>
  <c r="D28" i="72"/>
  <c r="D27" i="72"/>
  <c r="D26" i="72"/>
  <c r="D25" i="72"/>
  <c r="D24" i="72"/>
  <c r="D23" i="72"/>
  <c r="D19" i="72"/>
  <c r="D56" i="73"/>
  <c r="D55" i="73"/>
  <c r="D54" i="73"/>
  <c r="D53" i="73"/>
  <c r="D52" i="73"/>
  <c r="D51" i="73"/>
  <c r="D48" i="73"/>
  <c r="D47" i="73"/>
  <c r="D46" i="73"/>
  <c r="D45" i="73"/>
  <c r="D44" i="73"/>
  <c r="D43" i="73"/>
  <c r="D42" i="73"/>
  <c r="D41" i="73"/>
  <c r="D40" i="73"/>
  <c r="D38" i="73"/>
  <c r="D36" i="73"/>
  <c r="D35" i="73"/>
  <c r="D33" i="73"/>
  <c r="D31" i="73"/>
  <c r="D30" i="73"/>
  <c r="D29" i="73"/>
  <c r="D28" i="73"/>
  <c r="D27" i="73"/>
  <c r="D26" i="73"/>
  <c r="D25" i="73"/>
  <c r="D24" i="73"/>
  <c r="D23" i="73"/>
  <c r="D19" i="73"/>
  <c r="D56" i="74"/>
  <c r="D55" i="74"/>
  <c r="D54" i="74"/>
  <c r="D53" i="74"/>
  <c r="D52" i="74"/>
  <c r="D51" i="74"/>
  <c r="D48" i="74"/>
  <c r="D47" i="74"/>
  <c r="D46" i="74"/>
  <c r="D45" i="74"/>
  <c r="D44" i="74"/>
  <c r="D43" i="74"/>
  <c r="D42" i="74"/>
  <c r="D41" i="74"/>
  <c r="D40" i="74"/>
  <c r="D38" i="74"/>
  <c r="D36" i="74"/>
  <c r="D35" i="74"/>
  <c r="D33" i="74"/>
  <c r="D31" i="74"/>
  <c r="D30" i="74"/>
  <c r="D29" i="74"/>
  <c r="D28" i="74"/>
  <c r="D27" i="74"/>
  <c r="D26" i="74"/>
  <c r="D25" i="74"/>
  <c r="D24" i="74"/>
  <c r="D23" i="74"/>
  <c r="D19" i="74"/>
  <c r="D56" i="75"/>
  <c r="D55" i="75"/>
  <c r="D54" i="75"/>
  <c r="D53" i="75"/>
  <c r="D52" i="75"/>
  <c r="D51" i="75"/>
  <c r="D48" i="75"/>
  <c r="D47" i="75"/>
  <c r="D46" i="75"/>
  <c r="D45" i="75"/>
  <c r="D44" i="75"/>
  <c r="D43" i="75"/>
  <c r="D42" i="75"/>
  <c r="D41" i="75"/>
  <c r="D40" i="75"/>
  <c r="D38" i="75"/>
  <c r="D36" i="75"/>
  <c r="D35" i="75"/>
  <c r="D33" i="75"/>
  <c r="D31" i="75"/>
  <c r="D30" i="75"/>
  <c r="D29" i="75"/>
  <c r="D28" i="75"/>
  <c r="D27" i="75"/>
  <c r="D26" i="75"/>
  <c r="D25" i="75"/>
  <c r="D24" i="75"/>
  <c r="D23" i="75"/>
  <c r="D19" i="75"/>
  <c r="D56" i="76"/>
  <c r="D55" i="76"/>
  <c r="D54" i="76"/>
  <c r="D53" i="76"/>
  <c r="D52" i="76"/>
  <c r="D51" i="76"/>
  <c r="D48" i="76"/>
  <c r="D47" i="76"/>
  <c r="D46" i="76"/>
  <c r="D45" i="76"/>
  <c r="D44" i="76"/>
  <c r="D43" i="76"/>
  <c r="D42" i="76"/>
  <c r="D41" i="76"/>
  <c r="D40" i="76"/>
  <c r="D38" i="76"/>
  <c r="D36" i="76"/>
  <c r="D35" i="76"/>
  <c r="D33" i="76"/>
  <c r="D31" i="76"/>
  <c r="D30" i="76"/>
  <c r="D29" i="76"/>
  <c r="D28" i="76"/>
  <c r="D27" i="76"/>
  <c r="D26" i="76"/>
  <c r="D25" i="76"/>
  <c r="D24" i="76"/>
  <c r="D23" i="76"/>
  <c r="D19" i="76"/>
  <c r="D56" i="77"/>
  <c r="D55" i="77"/>
  <c r="D54" i="77"/>
  <c r="D53" i="77"/>
  <c r="D52" i="77"/>
  <c r="D51" i="77"/>
  <c r="D48" i="77"/>
  <c r="D47" i="77"/>
  <c r="D46" i="77"/>
  <c r="D45" i="77"/>
  <c r="D44" i="77"/>
  <c r="D43" i="77"/>
  <c r="D42" i="77"/>
  <c r="D41" i="77"/>
  <c r="D40" i="77"/>
  <c r="D38" i="77"/>
  <c r="D36" i="77"/>
  <c r="D35" i="77"/>
  <c r="D33" i="77"/>
  <c r="D31" i="77"/>
  <c r="D30" i="77"/>
  <c r="D29" i="77"/>
  <c r="D28" i="77"/>
  <c r="D27" i="77"/>
  <c r="D26" i="77"/>
  <c r="D25" i="77"/>
  <c r="D24" i="77"/>
  <c r="D23" i="77"/>
  <c r="D19" i="77"/>
  <c r="D56" i="78"/>
  <c r="D55" i="78"/>
  <c r="D54" i="78"/>
  <c r="D53" i="78"/>
  <c r="D52" i="78"/>
  <c r="D51" i="78"/>
  <c r="D48" i="78"/>
  <c r="D47" i="78"/>
  <c r="D46" i="78"/>
  <c r="D45" i="78"/>
  <c r="D44" i="78"/>
  <c r="D43" i="78"/>
  <c r="D42" i="78"/>
  <c r="D41" i="78"/>
  <c r="D40" i="78"/>
  <c r="D38" i="78"/>
  <c r="D36" i="78"/>
  <c r="D35" i="78"/>
  <c r="D33" i="78"/>
  <c r="D31" i="78"/>
  <c r="D30" i="78"/>
  <c r="D29" i="78"/>
  <c r="D28" i="78"/>
  <c r="D27" i="78"/>
  <c r="D26" i="78"/>
  <c r="D25" i="78"/>
  <c r="D24" i="78"/>
  <c r="D23" i="78"/>
  <c r="D19" i="78"/>
  <c r="D56" i="79"/>
  <c r="D55" i="79"/>
  <c r="D54" i="79"/>
  <c r="D53" i="79"/>
  <c r="D52" i="79"/>
  <c r="D51" i="79"/>
  <c r="D48" i="79"/>
  <c r="D47" i="79"/>
  <c r="D46" i="79"/>
  <c r="D45" i="79"/>
  <c r="D44" i="79"/>
  <c r="D43" i="79"/>
  <c r="D42" i="79"/>
  <c r="D41" i="79"/>
  <c r="D40" i="79"/>
  <c r="D38" i="79"/>
  <c r="D36" i="79"/>
  <c r="D35" i="79"/>
  <c r="D33" i="79"/>
  <c r="D31" i="79"/>
  <c r="D30" i="79"/>
  <c r="D29" i="79"/>
  <c r="D28" i="79"/>
  <c r="D27" i="79"/>
  <c r="D26" i="79"/>
  <c r="D25" i="79"/>
  <c r="D24" i="79"/>
  <c r="D23" i="79"/>
  <c r="D19" i="79"/>
  <c r="D56" i="80"/>
  <c r="D55" i="80"/>
  <c r="D54" i="80"/>
  <c r="D53" i="80"/>
  <c r="D52" i="80"/>
  <c r="D51" i="80"/>
  <c r="D48" i="80"/>
  <c r="D47" i="80"/>
  <c r="D46" i="80"/>
  <c r="D45" i="80"/>
  <c r="D44" i="80"/>
  <c r="D43" i="80"/>
  <c r="D42" i="80"/>
  <c r="D41" i="80"/>
  <c r="D40" i="80"/>
  <c r="D38" i="80"/>
  <c r="D36" i="80"/>
  <c r="D35" i="80"/>
  <c r="D33" i="80"/>
  <c r="D31" i="80"/>
  <c r="D30" i="80"/>
  <c r="D29" i="80"/>
  <c r="D28" i="80"/>
  <c r="D27" i="80"/>
  <c r="D26" i="80"/>
  <c r="D25" i="80"/>
  <c r="D24" i="80"/>
  <c r="D23" i="80"/>
  <c r="D19" i="80"/>
  <c r="D56" i="81"/>
  <c r="D55" i="81"/>
  <c r="D54" i="81"/>
  <c r="D53" i="81"/>
  <c r="D52" i="81"/>
  <c r="D51" i="81"/>
  <c r="D48" i="81"/>
  <c r="D47" i="81"/>
  <c r="D46" i="81"/>
  <c r="D45" i="81"/>
  <c r="D44" i="81"/>
  <c r="D43" i="81"/>
  <c r="D42" i="81"/>
  <c r="D41" i="81"/>
  <c r="D40" i="81"/>
  <c r="D38" i="81"/>
  <c r="D36" i="81"/>
  <c r="D35" i="81"/>
  <c r="D33" i="81"/>
  <c r="D31" i="81"/>
  <c r="D30" i="81"/>
  <c r="D29" i="81"/>
  <c r="D28" i="81"/>
  <c r="D27" i="81"/>
  <c r="D26" i="81"/>
  <c r="D25" i="81"/>
  <c r="D24" i="81"/>
  <c r="D23" i="81"/>
  <c r="D19" i="81"/>
  <c r="D56" i="83"/>
  <c r="D55" i="83"/>
  <c r="D54" i="83"/>
  <c r="D53" i="83"/>
  <c r="D52" i="83"/>
  <c r="D51" i="83"/>
  <c r="D48" i="83"/>
  <c r="D47" i="83"/>
  <c r="D46" i="83"/>
  <c r="D45" i="83"/>
  <c r="D44" i="83"/>
  <c r="D43" i="83"/>
  <c r="D42" i="83"/>
  <c r="D41" i="83"/>
  <c r="D40" i="83"/>
  <c r="D38" i="83"/>
  <c r="D36" i="83"/>
  <c r="D35" i="83"/>
  <c r="D33" i="83"/>
  <c r="D31" i="83"/>
  <c r="D30" i="83"/>
  <c r="D29" i="83"/>
  <c r="D28" i="83"/>
  <c r="D27" i="83"/>
  <c r="D26" i="83"/>
  <c r="D25" i="83"/>
  <c r="D24" i="83"/>
  <c r="D23" i="83"/>
  <c r="D19" i="83"/>
  <c r="D56" i="84"/>
  <c r="D55" i="84"/>
  <c r="D54" i="84"/>
  <c r="D53" i="84"/>
  <c r="D52" i="84"/>
  <c r="D51" i="84"/>
  <c r="D48" i="84"/>
  <c r="D47" i="84"/>
  <c r="D46" i="84"/>
  <c r="D45" i="84"/>
  <c r="D44" i="84"/>
  <c r="D43" i="84"/>
  <c r="D42" i="84"/>
  <c r="D41" i="84"/>
  <c r="D40" i="84"/>
  <c r="D38" i="84"/>
  <c r="D36" i="84"/>
  <c r="D35" i="84"/>
  <c r="D33" i="84"/>
  <c r="D31" i="84"/>
  <c r="D30" i="84"/>
  <c r="D29" i="84"/>
  <c r="D28" i="84"/>
  <c r="D27" i="84"/>
  <c r="D26" i="84"/>
  <c r="D25" i="84"/>
  <c r="D24" i="84"/>
  <c r="D23" i="84"/>
  <c r="D19" i="84"/>
  <c r="D56" i="85"/>
  <c r="D55" i="85"/>
  <c r="D54" i="85"/>
  <c r="D53" i="85"/>
  <c r="D52" i="85"/>
  <c r="D51" i="85"/>
  <c r="D48" i="85"/>
  <c r="D47" i="85"/>
  <c r="D46" i="85"/>
  <c r="D45" i="85"/>
  <c r="D44" i="85"/>
  <c r="D43" i="85"/>
  <c r="D42" i="85"/>
  <c r="D41" i="85"/>
  <c r="D40" i="85"/>
  <c r="D38" i="85"/>
  <c r="D36" i="85"/>
  <c r="D35" i="85"/>
  <c r="D33" i="85"/>
  <c r="D31" i="85"/>
  <c r="D30" i="85"/>
  <c r="D29" i="85"/>
  <c r="D28" i="85"/>
  <c r="D27" i="85"/>
  <c r="D26" i="85"/>
  <c r="D25" i="85"/>
  <c r="D24" i="85"/>
  <c r="D23" i="85"/>
  <c r="D19" i="85"/>
  <c r="D56" i="87"/>
  <c r="D55" i="87"/>
  <c r="D54" i="87"/>
  <c r="D53" i="87"/>
  <c r="D52" i="87"/>
  <c r="D51" i="87"/>
  <c r="D48" i="87"/>
  <c r="D47" i="87"/>
  <c r="D46" i="87"/>
  <c r="D45" i="87"/>
  <c r="D44" i="87"/>
  <c r="D43" i="87"/>
  <c r="D42" i="87"/>
  <c r="D41" i="87"/>
  <c r="D40" i="87"/>
  <c r="D38" i="87"/>
  <c r="D36" i="87"/>
  <c r="D35" i="87"/>
  <c r="D33" i="87"/>
  <c r="D31" i="87"/>
  <c r="D30" i="87"/>
  <c r="D29" i="87"/>
  <c r="D28" i="87"/>
  <c r="D27" i="87"/>
  <c r="D26" i="87"/>
  <c r="D25" i="87"/>
  <c r="D24" i="87"/>
  <c r="D23" i="87"/>
  <c r="D19" i="87"/>
  <c r="D56" i="88"/>
  <c r="D55" i="88"/>
  <c r="D54" i="88"/>
  <c r="D53" i="88"/>
  <c r="D52" i="88"/>
  <c r="D51" i="88"/>
  <c r="D48" i="88"/>
  <c r="D47" i="88"/>
  <c r="D46" i="88"/>
  <c r="D45" i="88"/>
  <c r="D44" i="88"/>
  <c r="D43" i="88"/>
  <c r="D42" i="88"/>
  <c r="D41" i="88"/>
  <c r="D40" i="88"/>
  <c r="D38" i="88"/>
  <c r="D36" i="88"/>
  <c r="D35" i="88"/>
  <c r="D33" i="88"/>
  <c r="D31" i="88"/>
  <c r="D30" i="88"/>
  <c r="D29" i="88"/>
  <c r="D28" i="88"/>
  <c r="D27" i="88"/>
  <c r="D26" i="88"/>
  <c r="D25" i="88"/>
  <c r="D24" i="88"/>
  <c r="D23" i="88"/>
  <c r="D19" i="88"/>
  <c r="D56" i="89"/>
  <c r="D55" i="89"/>
  <c r="D54" i="89"/>
  <c r="D53" i="89"/>
  <c r="D52" i="89"/>
  <c r="D51" i="89"/>
  <c r="D48" i="89"/>
  <c r="D47" i="89"/>
  <c r="D46" i="89"/>
  <c r="D45" i="89"/>
  <c r="D44" i="89"/>
  <c r="D43" i="89"/>
  <c r="D42" i="89"/>
  <c r="D41" i="89"/>
  <c r="D40" i="89"/>
  <c r="D38" i="89"/>
  <c r="D36" i="89"/>
  <c r="D35" i="89"/>
  <c r="D33" i="89"/>
  <c r="D31" i="89"/>
  <c r="D30" i="89"/>
  <c r="D29" i="89"/>
  <c r="D28" i="89"/>
  <c r="D27" i="89"/>
  <c r="D26" i="89"/>
  <c r="D25" i="89"/>
  <c r="D24" i="89"/>
  <c r="D23" i="89"/>
  <c r="D19" i="89"/>
  <c r="D56" i="90"/>
  <c r="D55" i="90"/>
  <c r="D54" i="90"/>
  <c r="D53" i="90"/>
  <c r="D52" i="90"/>
  <c r="D51" i="90"/>
  <c r="D48" i="90"/>
  <c r="D47" i="90"/>
  <c r="D46" i="90"/>
  <c r="D45" i="90"/>
  <c r="D44" i="90"/>
  <c r="D43" i="90"/>
  <c r="D42" i="90"/>
  <c r="D41" i="90"/>
  <c r="D40" i="90"/>
  <c r="D38" i="90"/>
  <c r="D36" i="90"/>
  <c r="D35" i="90"/>
  <c r="D33" i="90"/>
  <c r="D31" i="90"/>
  <c r="D30" i="90"/>
  <c r="D29" i="90"/>
  <c r="D28" i="90"/>
  <c r="D27" i="90"/>
  <c r="D26" i="90"/>
  <c r="D25" i="90"/>
  <c r="D24" i="90"/>
  <c r="D23" i="90"/>
  <c r="D19" i="90"/>
  <c r="D56" i="91"/>
  <c r="D55" i="91"/>
  <c r="D54" i="91"/>
  <c r="D53" i="91"/>
  <c r="D52" i="91"/>
  <c r="D51" i="91"/>
  <c r="D48" i="91"/>
  <c r="D47" i="91"/>
  <c r="D46" i="91"/>
  <c r="D45" i="91"/>
  <c r="D44" i="91"/>
  <c r="D43" i="91"/>
  <c r="D42" i="91"/>
  <c r="D41" i="91"/>
  <c r="D40" i="91"/>
  <c r="D38" i="91"/>
  <c r="D36" i="91"/>
  <c r="D35" i="91"/>
  <c r="D33" i="91"/>
  <c r="D31" i="91"/>
  <c r="D30" i="91"/>
  <c r="D29" i="91"/>
  <c r="D28" i="91"/>
  <c r="D27" i="91"/>
  <c r="D26" i="91"/>
  <c r="D25" i="91"/>
  <c r="D24" i="91"/>
  <c r="D23" i="91"/>
  <c r="D19" i="91"/>
  <c r="D56" i="92"/>
  <c r="D55" i="92"/>
  <c r="D54" i="92"/>
  <c r="D53" i="92"/>
  <c r="D52" i="92"/>
  <c r="D51" i="92"/>
  <c r="D48" i="92"/>
  <c r="D47" i="92"/>
  <c r="D46" i="92"/>
  <c r="D45" i="92"/>
  <c r="D44" i="92"/>
  <c r="D43" i="92"/>
  <c r="D42" i="92"/>
  <c r="D41" i="92"/>
  <c r="D40" i="92"/>
  <c r="D38" i="92"/>
  <c r="D36" i="92"/>
  <c r="D35" i="92"/>
  <c r="D33" i="92"/>
  <c r="D31" i="92"/>
  <c r="D30" i="92"/>
  <c r="D29" i="92"/>
  <c r="D28" i="92"/>
  <c r="D27" i="92"/>
  <c r="D26" i="92"/>
  <c r="D25" i="92"/>
  <c r="D24" i="92"/>
  <c r="D23" i="92"/>
  <c r="D19" i="92"/>
  <c r="D56" i="98"/>
  <c r="D55" i="98"/>
  <c r="D54" i="98"/>
  <c r="D53" i="98"/>
  <c r="D52" i="98"/>
  <c r="D51" i="98"/>
  <c r="D48" i="98"/>
  <c r="D47" i="98"/>
  <c r="D46" i="98"/>
  <c r="D45" i="98"/>
  <c r="D44" i="98"/>
  <c r="D43" i="98"/>
  <c r="D42" i="98"/>
  <c r="D41" i="98"/>
  <c r="D40" i="98"/>
  <c r="D38" i="98"/>
  <c r="D36" i="98"/>
  <c r="D35" i="98"/>
  <c r="D33" i="98"/>
  <c r="D31" i="98"/>
  <c r="D30" i="98"/>
  <c r="D29" i="98"/>
  <c r="D28" i="98"/>
  <c r="D27" i="98"/>
  <c r="D26" i="98"/>
  <c r="D25" i="98"/>
  <c r="D24" i="98"/>
  <c r="D23" i="98"/>
  <c r="D19" i="98"/>
  <c r="D56" i="99"/>
  <c r="D55" i="99"/>
  <c r="D54" i="99"/>
  <c r="D53" i="99"/>
  <c r="D52" i="99"/>
  <c r="D51" i="99"/>
  <c r="D48" i="99"/>
  <c r="D47" i="99"/>
  <c r="D46" i="99"/>
  <c r="D45" i="99"/>
  <c r="D44" i="99"/>
  <c r="D43" i="99"/>
  <c r="D42" i="99"/>
  <c r="D41" i="99"/>
  <c r="D40" i="99"/>
  <c r="D38" i="99"/>
  <c r="D36" i="99"/>
  <c r="D35" i="99"/>
  <c r="D33" i="99"/>
  <c r="D31" i="99"/>
  <c r="D30" i="99"/>
  <c r="D29" i="99"/>
  <c r="D28" i="99"/>
  <c r="D27" i="99"/>
  <c r="D26" i="99"/>
  <c r="D25" i="99"/>
  <c r="D24" i="99"/>
  <c r="D23" i="99"/>
  <c r="D19" i="99"/>
  <c r="D56" i="100"/>
  <c r="D55" i="100"/>
  <c r="D54" i="100"/>
  <c r="D53" i="100"/>
  <c r="D52" i="100"/>
  <c r="D51" i="100"/>
  <c r="D48" i="100"/>
  <c r="D47" i="100"/>
  <c r="D46" i="100"/>
  <c r="D45" i="100"/>
  <c r="D44" i="100"/>
  <c r="D43" i="100"/>
  <c r="D42" i="100"/>
  <c r="D41" i="100"/>
  <c r="D40" i="100"/>
  <c r="D38" i="100"/>
  <c r="D36" i="100"/>
  <c r="D35" i="100"/>
  <c r="D33" i="100"/>
  <c r="D31" i="100"/>
  <c r="D30" i="100"/>
  <c r="D29" i="100"/>
  <c r="D28" i="100"/>
  <c r="D27" i="100"/>
  <c r="D26" i="100"/>
  <c r="D25" i="100"/>
  <c r="D24" i="100"/>
  <c r="D23" i="100"/>
  <c r="D19" i="100"/>
  <c r="D56" i="101"/>
  <c r="D55" i="101"/>
  <c r="D54" i="101"/>
  <c r="D53" i="101"/>
  <c r="D52" i="101"/>
  <c r="D51" i="101"/>
  <c r="D48" i="101"/>
  <c r="D47" i="101"/>
  <c r="D46" i="101"/>
  <c r="D45" i="101"/>
  <c r="D44" i="101"/>
  <c r="D43" i="101"/>
  <c r="D42" i="101"/>
  <c r="D41" i="101"/>
  <c r="D40" i="101"/>
  <c r="D38" i="101"/>
  <c r="D36" i="101"/>
  <c r="D35" i="101"/>
  <c r="D33" i="101"/>
  <c r="D31" i="101"/>
  <c r="D30" i="101"/>
  <c r="D29" i="101"/>
  <c r="D28" i="101"/>
  <c r="D27" i="101"/>
  <c r="D26" i="101"/>
  <c r="D25" i="101"/>
  <c r="D24" i="101"/>
  <c r="D23" i="101"/>
  <c r="D19" i="101"/>
  <c r="D56" i="102"/>
  <c r="D55" i="102"/>
  <c r="D54" i="102"/>
  <c r="D53" i="102"/>
  <c r="D52" i="102"/>
  <c r="D51" i="102"/>
  <c r="D48" i="102"/>
  <c r="D47" i="102"/>
  <c r="D46" i="102"/>
  <c r="D45" i="102"/>
  <c r="D44" i="102"/>
  <c r="D43" i="102"/>
  <c r="D42" i="102"/>
  <c r="D41" i="102"/>
  <c r="D40" i="102"/>
  <c r="D38" i="102"/>
  <c r="D36" i="102"/>
  <c r="D35" i="102"/>
  <c r="D33" i="102"/>
  <c r="D31" i="102"/>
  <c r="D30" i="102"/>
  <c r="D29" i="102"/>
  <c r="D28" i="102"/>
  <c r="D27" i="102"/>
  <c r="D26" i="102"/>
  <c r="D25" i="102"/>
  <c r="D24" i="102"/>
  <c r="D23" i="102"/>
  <c r="D19" i="102"/>
  <c r="D56" i="103"/>
  <c r="D55" i="103"/>
  <c r="D54" i="103"/>
  <c r="D53" i="103"/>
  <c r="D52" i="103"/>
  <c r="D51" i="103"/>
  <c r="D48" i="103"/>
  <c r="D47" i="103"/>
  <c r="D46" i="103"/>
  <c r="D45" i="103"/>
  <c r="D44" i="103"/>
  <c r="D43" i="103"/>
  <c r="D42" i="103"/>
  <c r="D41" i="103"/>
  <c r="D40" i="103"/>
  <c r="D38" i="103"/>
  <c r="D36" i="103"/>
  <c r="D35" i="103"/>
  <c r="D33" i="103"/>
  <c r="D31" i="103"/>
  <c r="D30" i="103"/>
  <c r="D29" i="103"/>
  <c r="D28" i="103"/>
  <c r="D27" i="103"/>
  <c r="D26" i="103"/>
  <c r="D25" i="103"/>
  <c r="D24" i="103"/>
  <c r="D23" i="103"/>
  <c r="D19" i="103"/>
  <c r="D56" i="104"/>
  <c r="D55" i="104"/>
  <c r="D54" i="104"/>
  <c r="D53" i="104"/>
  <c r="D52" i="104"/>
  <c r="D51" i="104"/>
  <c r="D48" i="104"/>
  <c r="D47" i="104"/>
  <c r="D46" i="104"/>
  <c r="D45" i="104"/>
  <c r="D44" i="104"/>
  <c r="D43" i="104"/>
  <c r="D42" i="104"/>
  <c r="D41" i="104"/>
  <c r="D40" i="104"/>
  <c r="D38" i="104"/>
  <c r="D36" i="104"/>
  <c r="D35" i="104"/>
  <c r="D33" i="104"/>
  <c r="D31" i="104"/>
  <c r="D30" i="104"/>
  <c r="D29" i="104"/>
  <c r="D28" i="104"/>
  <c r="D27" i="104"/>
  <c r="D26" i="104"/>
  <c r="D25" i="104"/>
  <c r="D24" i="104"/>
  <c r="D23" i="104"/>
  <c r="D19" i="104"/>
  <c r="D56" i="106"/>
  <c r="D55" i="106"/>
  <c r="D54" i="106"/>
  <c r="D53" i="106"/>
  <c r="D52" i="106"/>
  <c r="D51" i="106"/>
  <c r="D48" i="106"/>
  <c r="D47" i="106"/>
  <c r="D46" i="106"/>
  <c r="D45" i="106"/>
  <c r="D44" i="106"/>
  <c r="D43" i="106"/>
  <c r="D42" i="106"/>
  <c r="D41" i="106"/>
  <c r="D40" i="106"/>
  <c r="D38" i="106"/>
  <c r="D36" i="106"/>
  <c r="D35" i="106"/>
  <c r="D33" i="106"/>
  <c r="D31" i="106"/>
  <c r="D30" i="106"/>
  <c r="D29" i="106"/>
  <c r="D28" i="106"/>
  <c r="D27" i="106"/>
  <c r="D26" i="106"/>
  <c r="D25" i="106"/>
  <c r="D24" i="106"/>
  <c r="D23" i="106"/>
  <c r="D19" i="106"/>
  <c r="D56" i="107"/>
  <c r="D55" i="107"/>
  <c r="D54" i="107"/>
  <c r="D53" i="107"/>
  <c r="D52" i="107"/>
  <c r="D51" i="107"/>
  <c r="D48" i="107"/>
  <c r="D47" i="107"/>
  <c r="D46" i="107"/>
  <c r="D45" i="107"/>
  <c r="D44" i="107"/>
  <c r="D43" i="107"/>
  <c r="D42" i="107"/>
  <c r="D41" i="107"/>
  <c r="D40" i="107"/>
  <c r="D38" i="107"/>
  <c r="D36" i="107"/>
  <c r="D35" i="107"/>
  <c r="D33" i="107"/>
  <c r="D31" i="107"/>
  <c r="D30" i="107"/>
  <c r="D29" i="107"/>
  <c r="D28" i="107"/>
  <c r="D27" i="107"/>
  <c r="D26" i="107"/>
  <c r="D25" i="107"/>
  <c r="D24" i="107"/>
  <c r="D23" i="107"/>
  <c r="D19" i="107"/>
  <c r="D56" i="108"/>
  <c r="D55" i="108"/>
  <c r="D54" i="108"/>
  <c r="D53" i="108"/>
  <c r="D52" i="108"/>
  <c r="D51" i="108"/>
  <c r="D48" i="108"/>
  <c r="D47" i="108"/>
  <c r="D46" i="108"/>
  <c r="D45" i="108"/>
  <c r="D44" i="108"/>
  <c r="D43" i="108"/>
  <c r="D42" i="108"/>
  <c r="D41" i="108"/>
  <c r="D40" i="108"/>
  <c r="D38" i="108"/>
  <c r="D36" i="108"/>
  <c r="D35" i="108"/>
  <c r="D33" i="108"/>
  <c r="D31" i="108"/>
  <c r="D30" i="108"/>
  <c r="D29" i="108"/>
  <c r="D28" i="108"/>
  <c r="D27" i="108"/>
  <c r="D26" i="108"/>
  <c r="D25" i="108"/>
  <c r="D24" i="108"/>
  <c r="D23" i="108"/>
  <c r="D19" i="108"/>
  <c r="D56" i="109"/>
  <c r="D55" i="109"/>
  <c r="D54" i="109"/>
  <c r="D53" i="109"/>
  <c r="D52" i="109"/>
  <c r="D51" i="109"/>
  <c r="D48" i="109"/>
  <c r="D47" i="109"/>
  <c r="D46" i="109"/>
  <c r="D45" i="109"/>
  <c r="D44" i="109"/>
  <c r="D43" i="109"/>
  <c r="D42" i="109"/>
  <c r="D41" i="109"/>
  <c r="D40" i="109"/>
  <c r="D38" i="109"/>
  <c r="D36" i="109"/>
  <c r="D35" i="109"/>
  <c r="D33" i="109"/>
  <c r="D31" i="109"/>
  <c r="D30" i="109"/>
  <c r="D29" i="109"/>
  <c r="D28" i="109"/>
  <c r="D27" i="109"/>
  <c r="D26" i="109"/>
  <c r="D25" i="109"/>
  <c r="D24" i="109"/>
  <c r="D23" i="109"/>
  <c r="D19" i="109"/>
  <c r="D56" i="110"/>
  <c r="D55" i="110"/>
  <c r="D54" i="110"/>
  <c r="D53" i="110"/>
  <c r="D52" i="110"/>
  <c r="D51" i="110"/>
  <c r="D48" i="110"/>
  <c r="D47" i="110"/>
  <c r="D46" i="110"/>
  <c r="D45" i="110"/>
  <c r="D44" i="110"/>
  <c r="D43" i="110"/>
  <c r="D42" i="110"/>
  <c r="D41" i="110"/>
  <c r="D40" i="110"/>
  <c r="D38" i="110"/>
  <c r="D36" i="110"/>
  <c r="D35" i="110"/>
  <c r="D33" i="110"/>
  <c r="D31" i="110"/>
  <c r="D30" i="110"/>
  <c r="D29" i="110"/>
  <c r="D28" i="110"/>
  <c r="D27" i="110"/>
  <c r="D26" i="110"/>
  <c r="D25" i="110"/>
  <c r="D24" i="110"/>
  <c r="D23" i="110"/>
  <c r="D19" i="110"/>
  <c r="D56" i="111"/>
  <c r="D55" i="111"/>
  <c r="D54" i="111"/>
  <c r="D53" i="111"/>
  <c r="D52" i="111"/>
  <c r="D51" i="111"/>
  <c r="D48" i="111"/>
  <c r="D47" i="111"/>
  <c r="D46" i="111"/>
  <c r="D45" i="111"/>
  <c r="D44" i="111"/>
  <c r="D43" i="111"/>
  <c r="D42" i="111"/>
  <c r="D41" i="111"/>
  <c r="D40" i="111"/>
  <c r="D38" i="111"/>
  <c r="D36" i="111"/>
  <c r="D35" i="111"/>
  <c r="D33" i="111"/>
  <c r="D31" i="111"/>
  <c r="D30" i="111"/>
  <c r="D29" i="111"/>
  <c r="D28" i="111"/>
  <c r="D27" i="111"/>
  <c r="D26" i="111"/>
  <c r="D25" i="111"/>
  <c r="D24" i="111"/>
  <c r="D23" i="111"/>
  <c r="D19" i="111"/>
  <c r="D56" i="112"/>
  <c r="D55" i="112"/>
  <c r="D54" i="112"/>
  <c r="D53" i="112"/>
  <c r="D52" i="112"/>
  <c r="D51" i="112"/>
  <c r="D48" i="112"/>
  <c r="D47" i="112"/>
  <c r="D46" i="112"/>
  <c r="D45" i="112"/>
  <c r="D44" i="112"/>
  <c r="D43" i="112"/>
  <c r="D42" i="112"/>
  <c r="D41" i="112"/>
  <c r="D40" i="112"/>
  <c r="D38" i="112"/>
  <c r="D36" i="112"/>
  <c r="D35" i="112"/>
  <c r="D33" i="112"/>
  <c r="D31" i="112"/>
  <c r="D30" i="112"/>
  <c r="D29" i="112"/>
  <c r="D28" i="112"/>
  <c r="D27" i="112"/>
  <c r="D26" i="112"/>
  <c r="D25" i="112"/>
  <c r="D24" i="112"/>
  <c r="D23" i="112"/>
  <c r="D19" i="112"/>
  <c r="D56" i="113"/>
  <c r="D55" i="113"/>
  <c r="D54" i="113"/>
  <c r="D53" i="113"/>
  <c r="D52" i="113"/>
  <c r="D51" i="113"/>
  <c r="D48" i="113"/>
  <c r="D47" i="113"/>
  <c r="D46" i="113"/>
  <c r="D45" i="113"/>
  <c r="D44" i="113"/>
  <c r="D43" i="113"/>
  <c r="D42" i="113"/>
  <c r="D41" i="113"/>
  <c r="D40" i="113"/>
  <c r="D38" i="113"/>
  <c r="D36" i="113"/>
  <c r="D35" i="113"/>
  <c r="D33" i="113"/>
  <c r="D31" i="113"/>
  <c r="D30" i="113"/>
  <c r="D29" i="113"/>
  <c r="D28" i="113"/>
  <c r="D27" i="113"/>
  <c r="D26" i="113"/>
  <c r="D25" i="113"/>
  <c r="D24" i="113"/>
  <c r="D23" i="113"/>
  <c r="D19" i="113"/>
  <c r="D56" i="114"/>
  <c r="D55" i="114"/>
  <c r="D54" i="114"/>
  <c r="D53" i="114"/>
  <c r="D52" i="114"/>
  <c r="D51" i="114"/>
  <c r="D48" i="114"/>
  <c r="D47" i="114"/>
  <c r="D46" i="114"/>
  <c r="D45" i="114"/>
  <c r="D44" i="114"/>
  <c r="D43" i="114"/>
  <c r="D42" i="114"/>
  <c r="D41" i="114"/>
  <c r="D40" i="114"/>
  <c r="D38" i="114"/>
  <c r="D36" i="114"/>
  <c r="D35" i="114"/>
  <c r="D33" i="114"/>
  <c r="D31" i="114"/>
  <c r="D30" i="114"/>
  <c r="D29" i="114"/>
  <c r="D28" i="114"/>
  <c r="D27" i="114"/>
  <c r="D26" i="114"/>
  <c r="D25" i="114"/>
  <c r="D24" i="114"/>
  <c r="D23" i="114"/>
  <c r="D19" i="114"/>
  <c r="D56" i="93"/>
  <c r="D55" i="93"/>
  <c r="D54" i="93"/>
  <c r="D53" i="93"/>
  <c r="D52" i="93"/>
  <c r="D51" i="93"/>
  <c r="D48" i="93"/>
  <c r="D47" i="93"/>
  <c r="D46" i="93"/>
  <c r="D45" i="93"/>
  <c r="D44" i="93"/>
  <c r="D43" i="93"/>
  <c r="D42" i="93"/>
  <c r="D41" i="93"/>
  <c r="D40" i="93"/>
  <c r="D38" i="93"/>
  <c r="D36" i="93"/>
  <c r="D35" i="93"/>
  <c r="D33" i="93"/>
  <c r="D31" i="93"/>
  <c r="D30" i="93"/>
  <c r="D29" i="93"/>
  <c r="D28" i="93"/>
  <c r="D27" i="93"/>
  <c r="D26" i="93"/>
  <c r="D25" i="93"/>
  <c r="D24" i="93"/>
  <c r="D23" i="93"/>
  <c r="D19" i="93"/>
</calcChain>
</file>

<file path=xl/sharedStrings.xml><?xml version="1.0" encoding="utf-8"?>
<sst xmlns="http://schemas.openxmlformats.org/spreadsheetml/2006/main" count="21467" uniqueCount="319">
  <si>
    <t xml:space="preserve">Cuentas corrientes </t>
  </si>
  <si>
    <t>Cuentas</t>
  </si>
  <si>
    <t>Total</t>
  </si>
  <si>
    <t>Empleos</t>
  </si>
  <si>
    <t>Código</t>
  </si>
  <si>
    <t>Operaciones y otros flujos y saldos contables</t>
  </si>
  <si>
    <t>Recursos</t>
  </si>
  <si>
    <t>Cuenta del</t>
  </si>
  <si>
    <t>S.1</t>
  </si>
  <si>
    <t>S.13</t>
  </si>
  <si>
    <t>S.12</t>
  </si>
  <si>
    <t>S.11</t>
  </si>
  <si>
    <t>resto del</t>
  </si>
  <si>
    <t>Total de la</t>
  </si>
  <si>
    <t>Hogares</t>
  </si>
  <si>
    <t>Adminis-</t>
  </si>
  <si>
    <t xml:space="preserve">Instituciones </t>
  </si>
  <si>
    <t>Sociedades</t>
  </si>
  <si>
    <t>mundo</t>
  </si>
  <si>
    <t>economía</t>
  </si>
  <si>
    <t xml:space="preserve">traciones </t>
  </si>
  <si>
    <t>financieras</t>
  </si>
  <si>
    <t>no finan-</t>
  </si>
  <si>
    <t>públicas</t>
  </si>
  <si>
    <t>cieras</t>
  </si>
  <si>
    <t>I. Cuenta de</t>
  </si>
  <si>
    <t>P.7</t>
  </si>
  <si>
    <t>Importaciones de bienes y servicios</t>
  </si>
  <si>
    <t>producción /</t>
  </si>
  <si>
    <t>P.6</t>
  </si>
  <si>
    <t>Exportaciones de bienes y servicios</t>
  </si>
  <si>
    <t>Cuenta</t>
  </si>
  <si>
    <t>P.1</t>
  </si>
  <si>
    <t>Producción</t>
  </si>
  <si>
    <t>de intercambios</t>
  </si>
  <si>
    <t>P.2</t>
  </si>
  <si>
    <t>Consumos intermedios</t>
  </si>
  <si>
    <t>exteriores de</t>
  </si>
  <si>
    <t>D.21-D.31</t>
  </si>
  <si>
    <t>Impuestos menos subvenciones sobre los productos</t>
  </si>
  <si>
    <t xml:space="preserve">bienes y </t>
  </si>
  <si>
    <t>Valor añadido bruto/Producto interior bruto</t>
  </si>
  <si>
    <t>servicios</t>
  </si>
  <si>
    <t>Consumo de capital fijo</t>
  </si>
  <si>
    <t>de explotación</t>
  </si>
  <si>
    <t>B.1n/B.1*n</t>
  </si>
  <si>
    <t>Valor añadido neto/Producto interior neto</t>
  </si>
  <si>
    <t>B.11</t>
  </si>
  <si>
    <t>Saldo de intercambios exteriores de bienes y servicios</t>
  </si>
  <si>
    <t>II.1.1. Cuenta</t>
  </si>
  <si>
    <t>D.1</t>
  </si>
  <si>
    <t>Remuneración de los asalariados</t>
  </si>
  <si>
    <t>D.2-D.3</t>
  </si>
  <si>
    <t>Impuestos menos subvenciones sobre la producción</t>
  </si>
  <si>
    <t>de asignación</t>
  </si>
  <si>
    <t>de la renta</t>
  </si>
  <si>
    <t>D.29-D.39</t>
  </si>
  <si>
    <t>Otros impuestos menos subvenciones sobre la producción</t>
  </si>
  <si>
    <t>primaria</t>
  </si>
  <si>
    <t>Renta mixta bruta</t>
  </si>
  <si>
    <t>B.3n</t>
  </si>
  <si>
    <t>Renta mixta neta</t>
  </si>
  <si>
    <t>II.1.2. Cuenta</t>
  </si>
  <si>
    <t>D.4</t>
  </si>
  <si>
    <t>Rentas de la propiedad</t>
  </si>
  <si>
    <t>Saldo de rentas primarias bruto/</t>
  </si>
  <si>
    <t xml:space="preserve">II.2. Cuenta </t>
  </si>
  <si>
    <t>Renta nacional bruta</t>
  </si>
  <si>
    <t>de distribución</t>
  </si>
  <si>
    <t>B.5n/B.5*n</t>
  </si>
  <si>
    <t>Saldo de rentas primarias neto/</t>
  </si>
  <si>
    <t>secundaria de</t>
  </si>
  <si>
    <t>Renta nacional neta</t>
  </si>
  <si>
    <t>D.5</t>
  </si>
  <si>
    <t>Impuestos corrientes sobre la renta, el patrimonio, etc.</t>
  </si>
  <si>
    <t>D.61</t>
  </si>
  <si>
    <t>D.62</t>
  </si>
  <si>
    <t>Prestaciones sociales distintas de las transferencias sociales en especie</t>
  </si>
  <si>
    <t xml:space="preserve"> la renta</t>
  </si>
  <si>
    <t>D.7</t>
  </si>
  <si>
    <t>Otras transferencias corrientes</t>
  </si>
  <si>
    <t>D.63</t>
  </si>
  <si>
    <t>Transferencias sociales en especie</t>
  </si>
  <si>
    <t>renta en especie</t>
  </si>
  <si>
    <t>P.4</t>
  </si>
  <si>
    <t>Consumo final efectivo</t>
  </si>
  <si>
    <t>P.3</t>
  </si>
  <si>
    <t>Gasto en consumo final</t>
  </si>
  <si>
    <t>D.8</t>
  </si>
  <si>
    <t>Ahorro bruto</t>
  </si>
  <si>
    <t>Ahorro neto</t>
  </si>
  <si>
    <t>B.12</t>
  </si>
  <si>
    <t>Saldo de las operaciones corrientes con el exterior</t>
  </si>
  <si>
    <t>Cuentas de acumulación</t>
  </si>
  <si>
    <t xml:space="preserve">III.1.1  Cuenta </t>
  </si>
  <si>
    <t>de variaciones</t>
  </si>
  <si>
    <t>del patrimonio</t>
  </si>
  <si>
    <t>neto debidas al</t>
  </si>
  <si>
    <t>D.9</t>
  </si>
  <si>
    <t>Transferencias de capital, a cobrar</t>
  </si>
  <si>
    <t>ahorro y a las</t>
  </si>
  <si>
    <t>Transferencias de capital, a pagar</t>
  </si>
  <si>
    <t>trans. de capital</t>
  </si>
  <si>
    <t>B.10.1</t>
  </si>
  <si>
    <t>Variaciones del patrimonio neto debidas al ahorro y a las transferencias de capital</t>
  </si>
  <si>
    <t>III.1.2 Cuenta</t>
  </si>
  <si>
    <t>Formación bruta de capital</t>
  </si>
  <si>
    <t>de adquisi-</t>
  </si>
  <si>
    <t>Formación bruta de capital fijo</t>
  </si>
  <si>
    <t>ciones de</t>
  </si>
  <si>
    <t>financieros</t>
  </si>
  <si>
    <t>activos no</t>
  </si>
  <si>
    <t>B.9</t>
  </si>
  <si>
    <t>Capacidad(+)/Necesidad(-) de financiación</t>
  </si>
  <si>
    <t>Instituto Nacional de Estadística</t>
  </si>
  <si>
    <t>Unidad: millones de euros</t>
  </si>
  <si>
    <t>S.14+S.15</t>
  </si>
  <si>
    <t xml:space="preserve"> + ISFLSH</t>
  </si>
  <si>
    <t>Cuentas corrientes y cuentas de acumulación</t>
  </si>
  <si>
    <t>Excedente de explotación bruto /</t>
  </si>
  <si>
    <t>B.2n/</t>
  </si>
  <si>
    <t>Excedente de explotación neto /</t>
  </si>
  <si>
    <t>Año 2000 - T I</t>
  </si>
  <si>
    <t>Año 2000 - T II</t>
  </si>
  <si>
    <t>Año 2000 - T III</t>
  </si>
  <si>
    <t>Año 2000 - T IV</t>
  </si>
  <si>
    <t>Año 2001 - T II</t>
  </si>
  <si>
    <t>Año 2001 - T III</t>
  </si>
  <si>
    <t>Año 2001 - T IV</t>
  </si>
  <si>
    <t>Año 2001 - T I</t>
  </si>
  <si>
    <t>Año 2002 - T II</t>
  </si>
  <si>
    <t>Año 2002 - T III</t>
  </si>
  <si>
    <t>Año 2002 - T IV</t>
  </si>
  <si>
    <t>Año 2002 - T I</t>
  </si>
  <si>
    <t>Año 2003 - T II</t>
  </si>
  <si>
    <t>Año 2003 - T III</t>
  </si>
  <si>
    <t>Año 2003 - T IV</t>
  </si>
  <si>
    <t>Año 2003 - T I</t>
  </si>
  <si>
    <t>Año 2004 - T II</t>
  </si>
  <si>
    <t>Año 2004 - T III</t>
  </si>
  <si>
    <t>Año 2004 - T IV</t>
  </si>
  <si>
    <t>Año 2004 - T I</t>
  </si>
  <si>
    <t>Año 2005 - T II</t>
  </si>
  <si>
    <t>Año 2005 - T III</t>
  </si>
  <si>
    <t>Año 2005 - T IV</t>
  </si>
  <si>
    <t>Año 2005 - T I</t>
  </si>
  <si>
    <t>Año 2006 - T I</t>
  </si>
  <si>
    <t>Año 2006 - T II</t>
  </si>
  <si>
    <t>Año 2006 - T III</t>
  </si>
  <si>
    <t xml:space="preserve">  Cuentas económicas integradas trimestrales</t>
  </si>
  <si>
    <t>Año 2006 - T IV</t>
  </si>
  <si>
    <t>Año 2007 - T I</t>
  </si>
  <si>
    <t>Año 2007 - T II</t>
  </si>
  <si>
    <t>Año 2007 - T III</t>
  </si>
  <si>
    <t>Año 2007 - T IV</t>
  </si>
  <si>
    <t>Año 2008 - T I</t>
  </si>
  <si>
    <t>Año 2008 - T II</t>
  </si>
  <si>
    <t>P.52/53</t>
  </si>
  <si>
    <t>Variación de existencias y adquisiciones menos cesiones de objetos valiosos</t>
  </si>
  <si>
    <t>Año 2008 - T III</t>
  </si>
  <si>
    <t>Año 2008 - T IV</t>
  </si>
  <si>
    <t>Año 2009 - T I</t>
  </si>
  <si>
    <t>Año 2009 - T II</t>
  </si>
  <si>
    <t>Año 2009 - T III</t>
  </si>
  <si>
    <t>Año 2009 - T IV</t>
  </si>
  <si>
    <t>Año 2010 - T I</t>
  </si>
  <si>
    <t>Año 2010 - T II</t>
  </si>
  <si>
    <t>Año 2010 - T III</t>
  </si>
  <si>
    <t>Año 2010 - T IV</t>
  </si>
  <si>
    <t>Año 2011 - T I</t>
  </si>
  <si>
    <t>Año 2011 - T II</t>
  </si>
  <si>
    <t>Año 2011 - T III</t>
  </si>
  <si>
    <t>Año 2011 - T IV</t>
  </si>
  <si>
    <t>Año 2012 - T I</t>
  </si>
  <si>
    <t>Año 2012 - T II</t>
  </si>
  <si>
    <t>Año 2012 - T III</t>
  </si>
  <si>
    <t>Año 2012 - T IV</t>
  </si>
  <si>
    <t>Año 2013 - T I</t>
  </si>
  <si>
    <t>Año 2013 - T II</t>
  </si>
  <si>
    <t>Año 2013 - T III</t>
  </si>
  <si>
    <t>Año 2013 - T IV</t>
  </si>
  <si>
    <t>Año 1999 - T I</t>
  </si>
  <si>
    <t>Año 1999 - T II</t>
  </si>
  <si>
    <t>Año 1999 - T III</t>
  </si>
  <si>
    <t>Año 1999 - T IV</t>
  </si>
  <si>
    <t>P.51c</t>
  </si>
  <si>
    <t>Cotizaciones sociales netas</t>
  </si>
  <si>
    <t>Renta disponible bruta/
Renta disponible nacional bruta</t>
  </si>
  <si>
    <t>B.6n/B.6*n</t>
  </si>
  <si>
    <t>Renta disponible neta/
Renta disponible nacional neta</t>
  </si>
  <si>
    <t>Renta disponible ajustada bruta/
Renta disponible nacional ajustada bruta</t>
  </si>
  <si>
    <t>Renta disponible ajustada neta/
Renta disponible nacional ajustada neta</t>
  </si>
  <si>
    <t>II.3. Cuenta de re-
distribución de la 
renta en especie</t>
  </si>
  <si>
    <t>II.4. Cuenta 
de utilización</t>
  </si>
  <si>
    <t>B.8n/B.8*n</t>
  </si>
  <si>
    <t>B.8*n</t>
  </si>
  <si>
    <t>Ajuste por la variación de los derechos por pensiones</t>
  </si>
  <si>
    <t>NP</t>
  </si>
  <si>
    <t xml:space="preserve">II.3. Cuenta de re-
distribución de la 
</t>
  </si>
  <si>
    <t>Contabilidad Nacional de España. Base 2010</t>
  </si>
  <si>
    <t>Adquisiciones menos cesiones de activos no producidos</t>
  </si>
  <si>
    <t>Cuentas económicas integradas trimestrales</t>
  </si>
  <si>
    <t>Lista Tablas</t>
  </si>
  <si>
    <t>ciones de activos</t>
  </si>
  <si>
    <t>no financieros</t>
  </si>
  <si>
    <t>B.1b/B.1*b</t>
  </si>
  <si>
    <t>B.2b /</t>
  </si>
  <si>
    <t>B.3b</t>
  </si>
  <si>
    <t>B.5b/B.5*b</t>
  </si>
  <si>
    <t>B.6b/B.6*b</t>
  </si>
  <si>
    <t>B.7b/B.7*b</t>
  </si>
  <si>
    <t>B.7n/B.7*n</t>
  </si>
  <si>
    <t>B.8b/B.8*b</t>
  </si>
  <si>
    <t>P.5b</t>
  </si>
  <si>
    <t>P.51b</t>
  </si>
  <si>
    <t>Año 2014 - T I</t>
  </si>
  <si>
    <t>Año 2014 - T II</t>
  </si>
  <si>
    <t>Año 2014 - T III</t>
  </si>
  <si>
    <t>Año 2014 - T IV</t>
  </si>
  <si>
    <t>Año 1999 - T 1</t>
  </si>
  <si>
    <t>Año 2001 - T 1</t>
  </si>
  <si>
    <t>Año 2003 - T 1</t>
  </si>
  <si>
    <t>Año 2005 - T 1</t>
  </si>
  <si>
    <t>Año 2007 - T 1</t>
  </si>
  <si>
    <t>Año 2009 - T 1</t>
  </si>
  <si>
    <t>Año 2011 - T 1</t>
  </si>
  <si>
    <t>Año 2013 - T 1</t>
  </si>
  <si>
    <t>Año 2000 - T 1</t>
  </si>
  <si>
    <t>Año 2002 - T 1</t>
  </si>
  <si>
    <t>Año 2004 - T 1</t>
  </si>
  <si>
    <t>Año 2006 - T 1</t>
  </si>
  <si>
    <t>Año 2008 - T 1</t>
  </si>
  <si>
    <t>Año 2010 - T 1</t>
  </si>
  <si>
    <t>Año 2012 - T 1</t>
  </si>
  <si>
    <t>Año 2014 - T 1</t>
  </si>
  <si>
    <t>Año 1999 - T 2</t>
  </si>
  <si>
    <t>Año 2001 - T 2</t>
  </si>
  <si>
    <t>Año 2003 - T 2</t>
  </si>
  <si>
    <t>Año 2005 - T 2</t>
  </si>
  <si>
    <t>Año 2007 - T 2</t>
  </si>
  <si>
    <t>Año 2009 - T 2</t>
  </si>
  <si>
    <t>Año 2011 - T 2</t>
  </si>
  <si>
    <t>Año 2013 - T 2</t>
  </si>
  <si>
    <t>Año 2000 - T 2</t>
  </si>
  <si>
    <t>Año 2002 - T 2</t>
  </si>
  <si>
    <t>Año 2004 - T 2</t>
  </si>
  <si>
    <t>Año 2006 - T 2</t>
  </si>
  <si>
    <t>Año 2008 - T 2</t>
  </si>
  <si>
    <t>Año 2010 - T 2</t>
  </si>
  <si>
    <t>Año 2012 - T 2</t>
  </si>
  <si>
    <t>Año 2014 - T 2</t>
  </si>
  <si>
    <t>Año 1999 - T 3</t>
  </si>
  <si>
    <t>Año 2001 - T 3</t>
  </si>
  <si>
    <t>Año 2003 - T 3</t>
  </si>
  <si>
    <t>Año 2005 - T 3</t>
  </si>
  <si>
    <t>Año 2007 - T 3</t>
  </si>
  <si>
    <t>Año 2009 - T 3</t>
  </si>
  <si>
    <t>Año 2011 - T 3</t>
  </si>
  <si>
    <t>Año 2013 - T 3</t>
  </si>
  <si>
    <t>Año 2000 - T 3</t>
  </si>
  <si>
    <t>Año 2002 - T 3</t>
  </si>
  <si>
    <t>Año 2004 - T 3</t>
  </si>
  <si>
    <t>Año 2006 - T 3</t>
  </si>
  <si>
    <t>Año 2008 - T 3</t>
  </si>
  <si>
    <t>Año 2010 - T 3</t>
  </si>
  <si>
    <t>Año 2012 - T 3</t>
  </si>
  <si>
    <t>Año 2014 - T 3</t>
  </si>
  <si>
    <t>Año 1999 - T 4</t>
  </si>
  <si>
    <t>Año 2001 - T 4</t>
  </si>
  <si>
    <t>Año 2003 - T 4</t>
  </si>
  <si>
    <t>Año 2005 - T 4</t>
  </si>
  <si>
    <t>Año 2007 - T 4</t>
  </si>
  <si>
    <t>Año 2009 - T 4</t>
  </si>
  <si>
    <t>Año 2011 - T 4</t>
  </si>
  <si>
    <t>Año 2013 - T 4</t>
  </si>
  <si>
    <t>Año 2000 - T 4</t>
  </si>
  <si>
    <t>Año 2002 - T 4</t>
  </si>
  <si>
    <t>Año 2004 - T 4</t>
  </si>
  <si>
    <t>Año 2006 - T 4</t>
  </si>
  <si>
    <t>Año 2008 - T 4</t>
  </si>
  <si>
    <t>Año 2010 - T 4</t>
  </si>
  <si>
    <t>Año 2012 - T 4</t>
  </si>
  <si>
    <t>Año 2014 - T 4</t>
  </si>
  <si>
    <t>Variaciones de los activos</t>
  </si>
  <si>
    <t>Variaciones de los pasivos y del patrimonio neto</t>
  </si>
  <si>
    <t>Año 2015 - T IV</t>
  </si>
  <si>
    <t>Año 2015 - T III</t>
  </si>
  <si>
    <t>Año 2015 - T II</t>
  </si>
  <si>
    <t>Año 2015 - T I</t>
  </si>
  <si>
    <t>Año 2015 - T 1</t>
  </si>
  <si>
    <t>Año 2015 - T 2</t>
  </si>
  <si>
    <t>Año 2015 - T 3</t>
  </si>
  <si>
    <t>Año 2015 - T 4</t>
  </si>
  <si>
    <t>Año 2016 - T 1</t>
  </si>
  <si>
    <t>Año 2016 - T 2</t>
  </si>
  <si>
    <t>Año 2016 - T 3</t>
  </si>
  <si>
    <t>Año 2016 - T 4</t>
  </si>
  <si>
    <t>Año 2018 - T 2</t>
  </si>
  <si>
    <t>Año 2018 - T 1</t>
  </si>
  <si>
    <t>Año 2017 - T 4</t>
  </si>
  <si>
    <t>Año 2017 - T 3</t>
  </si>
  <si>
    <t>Año 2017 - T 2</t>
  </si>
  <si>
    <t>Año 2017 - T 1</t>
  </si>
  <si>
    <t>Año 2016 - T I</t>
  </si>
  <si>
    <t>Año 2016 - T II</t>
  </si>
  <si>
    <t>Año 2016 - T III</t>
  </si>
  <si>
    <t>Año 2016 - T IV</t>
  </si>
  <si>
    <t>Año 2017 - T I</t>
  </si>
  <si>
    <t>Año 2017 - T II</t>
  </si>
  <si>
    <t>Año 2017 - T III</t>
  </si>
  <si>
    <t>Año 2017 - T IV</t>
  </si>
  <si>
    <t>Año 2018 - T I</t>
  </si>
  <si>
    <t>Año 2018 - T II</t>
  </si>
  <si>
    <t>Año 2018 - T III</t>
  </si>
  <si>
    <t>Año 2018 - T 3</t>
  </si>
  <si>
    <t>Año 2018 - T IV</t>
  </si>
  <si>
    <t>Año 2018 - T 4</t>
  </si>
  <si>
    <t>Año 2019 - T I</t>
  </si>
  <si>
    <t>Año 2019 - 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</si>
</sst>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"/>
    </font>
    <font>
      <sz val="10"/>
      <name val="Arial"/>
      <family val="2"/>
    </font>
    <font>
      <sz val="12"/>
      <color indexed="8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sz val="10"/>
      <color indexed="23"/>
      <name val="Univers"/>
      <family val="2"/>
    </font>
    <font>
      <b/>
      <sz val="14"/>
      <color indexed="8"/>
      <name val="Univers"/>
      <family val="2"/>
    </font>
    <font>
      <u/>
      <sz val="10"/>
      <color indexed="12"/>
      <name val="Arial"/>
      <family val="2"/>
    </font>
    <font>
      <sz val="10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b/>
      <sz val="8"/>
      <name val="Univers"/>
      <family val="2"/>
    </font>
    <font>
      <b/>
      <sz val="8"/>
      <color indexed="8"/>
      <name val="Univers"/>
      <family val="2"/>
    </font>
    <font>
      <sz val="8"/>
      <color indexed="42"/>
      <name val="Univers"/>
      <family val="2"/>
    </font>
    <font>
      <sz val="8"/>
      <color indexed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b/>
      <i/>
      <sz val="8"/>
      <name val="Univers"/>
      <family val="2"/>
    </font>
    <font>
      <i/>
      <sz val="10"/>
      <name val="Univers"/>
      <family val="2"/>
    </font>
    <font>
      <sz val="10"/>
      <name val="Arial"/>
      <family val="2"/>
    </font>
    <font>
      <sz val="9"/>
      <color theme="4" tint="-0.249977111117893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C5D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4F7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43"/>
      </bottom>
      <diagonal/>
    </border>
    <border>
      <left/>
      <right/>
      <top/>
      <bottom style="thick">
        <color indexed="9"/>
      </bottom>
      <diagonal/>
    </border>
    <border>
      <left/>
      <right/>
      <top style="dashed">
        <color theme="3" tint="0.7999816888943144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ashed">
        <color theme="3" tint="0.79998168889431442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5">
    <xf numFmtId="0" fontId="0" fillId="0" borderId="0" xfId="0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4" fillId="0" borderId="0" xfId="0" applyNumberFormat="1" applyFont="1"/>
    <xf numFmtId="0" fontId="8" fillId="0" borderId="0" xfId="0" applyFont="1"/>
    <xf numFmtId="164" fontId="8" fillId="0" borderId="0" xfId="0" applyNumberFormat="1" applyFont="1" applyFill="1"/>
    <xf numFmtId="0" fontId="8" fillId="0" borderId="0" xfId="0" applyFont="1" applyFill="1"/>
    <xf numFmtId="164" fontId="6" fillId="0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vertical="center"/>
    </xf>
    <xf numFmtId="164" fontId="9" fillId="0" borderId="0" xfId="0" applyNumberFormat="1" applyFont="1" applyFill="1" applyBorder="1" applyProtection="1"/>
    <xf numFmtId="164" fontId="10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12" fillId="0" borderId="0" xfId="0" applyNumberFormat="1" applyFont="1" applyFill="1" applyBorder="1" applyAlignment="1" applyProtection="1">
      <alignment horizontal="left" vertical="top" wrapText="1"/>
    </xf>
    <xf numFmtId="164" fontId="13" fillId="0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0" fontId="4" fillId="0" borderId="0" xfId="0" applyFont="1"/>
    <xf numFmtId="164" fontId="14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/>
    <xf numFmtId="164" fontId="4" fillId="0" borderId="0" xfId="0" applyNumberFormat="1" applyFont="1" applyFill="1" applyBorder="1" applyAlignment="1" applyProtection="1">
      <alignment horizontal="left" vertical="top"/>
    </xf>
    <xf numFmtId="164" fontId="12" fillId="0" borderId="0" xfId="0" applyNumberFormat="1" applyFont="1" applyFill="1" applyBorder="1" applyAlignment="1" applyProtection="1">
      <alignment horizontal="left" vertical="top"/>
    </xf>
    <xf numFmtId="164" fontId="11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Alignment="1"/>
    <xf numFmtId="164" fontId="11" fillId="3" borderId="0" xfId="0" applyNumberFormat="1" applyFont="1" applyFill="1" applyBorder="1" applyProtection="1"/>
    <xf numFmtId="0" fontId="15" fillId="0" borderId="0" xfId="0" applyFont="1" applyFill="1"/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/>
    <xf numFmtId="3" fontId="4" fillId="0" borderId="0" xfId="0" applyNumberFormat="1" applyFont="1" applyFill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/>
    <xf numFmtId="3" fontId="10" fillId="0" borderId="0" xfId="0" applyNumberFormat="1" applyFont="1" applyFill="1"/>
    <xf numFmtId="0" fontId="18" fillId="0" borderId="0" xfId="0" applyFont="1" applyFill="1"/>
    <xf numFmtId="164" fontId="11" fillId="0" borderId="1" xfId="0" applyNumberFormat="1" applyFont="1" applyFill="1" applyBorder="1" applyProtection="1"/>
    <xf numFmtId="3" fontId="8" fillId="0" borderId="1" xfId="0" applyNumberFormat="1" applyFont="1" applyFill="1" applyBorder="1"/>
    <xf numFmtId="3" fontId="8" fillId="0" borderId="1" xfId="0" applyNumberFormat="1" applyFont="1" applyBorder="1"/>
    <xf numFmtId="0" fontId="4" fillId="0" borderId="0" xfId="0" applyFont="1" applyAlignment="1">
      <alignment vertical="top"/>
    </xf>
    <xf numFmtId="164" fontId="9" fillId="3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12" fillId="3" borderId="0" xfId="0" applyNumberFormat="1" applyFont="1" applyFill="1" applyBorder="1" applyAlignment="1" applyProtection="1">
      <alignment horizontal="left" vertical="top" wrapText="1"/>
    </xf>
    <xf numFmtId="3" fontId="4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164" fontId="13" fillId="3" borderId="0" xfId="0" applyNumberFormat="1" applyFont="1" applyFill="1" applyBorder="1" applyProtection="1"/>
    <xf numFmtId="164" fontId="14" fillId="3" borderId="0" xfId="0" applyNumberFormat="1" applyFont="1" applyFill="1" applyBorder="1" applyAlignment="1" applyProtection="1">
      <alignment horizontal="left"/>
    </xf>
    <xf numFmtId="3" fontId="11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 vertical="top"/>
    </xf>
    <xf numFmtId="164" fontId="12" fillId="3" borderId="0" xfId="0" applyNumberFormat="1" applyFont="1" applyFill="1" applyBorder="1" applyAlignment="1" applyProtection="1">
      <alignment horizontal="left" vertical="top"/>
    </xf>
    <xf numFmtId="3" fontId="11" fillId="0" borderId="0" xfId="0" applyNumberFormat="1" applyFont="1" applyFill="1" applyBorder="1" applyAlignment="1" applyProtection="1">
      <alignment horizontal="left" vertical="top"/>
    </xf>
    <xf numFmtId="3" fontId="11" fillId="0" borderId="2" xfId="0" applyNumberFormat="1" applyFont="1" applyFill="1" applyBorder="1" applyProtection="1"/>
    <xf numFmtId="3" fontId="17" fillId="0" borderId="0" xfId="0" applyNumberFormat="1" applyFont="1" applyFill="1" applyBorder="1" applyProtection="1"/>
    <xf numFmtId="3" fontId="11" fillId="0" borderId="1" xfId="0" applyNumberFormat="1" applyFont="1" applyFill="1" applyBorder="1" applyProtection="1"/>
    <xf numFmtId="0" fontId="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164" fontId="11" fillId="0" borderId="2" xfId="0" applyNumberFormat="1" applyFont="1" applyFill="1" applyBorder="1" applyProtection="1"/>
    <xf numFmtId="0" fontId="7" fillId="0" borderId="0" xfId="1" quotePrefix="1" applyFill="1" applyAlignment="1" applyProtection="1"/>
    <xf numFmtId="0" fontId="1" fillId="0" borderId="0" xfId="2" applyFill="1"/>
    <xf numFmtId="0" fontId="2" fillId="0" borderId="0" xfId="2" applyFont="1" applyFill="1" applyAlignment="1">
      <alignment horizontal="left" vertical="top"/>
    </xf>
    <xf numFmtId="3" fontId="8" fillId="0" borderId="0" xfId="0" applyNumberFormat="1" applyFont="1" applyFill="1" applyAlignment="1">
      <alignment vertical="top"/>
    </xf>
    <xf numFmtId="0" fontId="1" fillId="0" borderId="0" xfId="2" applyFill="1" applyBorder="1"/>
    <xf numFmtId="3" fontId="8" fillId="0" borderId="3" xfId="0" applyNumberFormat="1" applyFont="1" applyFill="1" applyBorder="1"/>
    <xf numFmtId="3" fontId="8" fillId="0" borderId="3" xfId="0" applyNumberFormat="1" applyFont="1" applyBorder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vertical="top"/>
    </xf>
    <xf numFmtId="3" fontId="5" fillId="0" borderId="0" xfId="0" applyNumberFormat="1" applyFont="1" applyBorder="1"/>
    <xf numFmtId="3" fontId="5" fillId="0" borderId="0" xfId="0" applyNumberFormat="1" applyFont="1" applyAlignment="1">
      <alignment vertical="center"/>
    </xf>
    <xf numFmtId="0" fontId="20" fillId="0" borderId="0" xfId="4" applyFont="1" applyFill="1" applyBorder="1" applyAlignment="1" applyProtection="1">
      <alignment vertical="center"/>
    </xf>
    <xf numFmtId="0" fontId="21" fillId="0" borderId="0" xfId="5" applyFont="1" applyBorder="1"/>
    <xf numFmtId="0" fontId="22" fillId="0" borderId="0" xfId="5" applyFont="1" applyBorder="1"/>
    <xf numFmtId="164" fontId="23" fillId="2" borderId="0" xfId="0" applyNumberFormat="1" applyFont="1" applyFill="1" applyAlignment="1">
      <alignment vertical="center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left" wrapText="1"/>
    </xf>
    <xf numFmtId="0" fontId="24" fillId="4" borderId="4" xfId="0" applyFont="1" applyFill="1" applyBorder="1" applyAlignment="1">
      <alignment horizontal="left" wrapText="1"/>
    </xf>
    <xf numFmtId="3" fontId="26" fillId="0" borderId="0" xfId="0" applyNumberFormat="1" applyFont="1" applyFill="1"/>
    <xf numFmtId="3" fontId="25" fillId="6" borderId="4" xfId="0" applyNumberFormat="1" applyFont="1" applyFill="1" applyBorder="1" applyAlignment="1">
      <alignment horizontal="right"/>
    </xf>
    <xf numFmtId="3" fontId="25" fillId="6" borderId="5" xfId="0" applyNumberFormat="1" applyFont="1" applyFill="1" applyBorder="1" applyAlignment="1">
      <alignment horizontal="right"/>
    </xf>
    <xf numFmtId="0" fontId="24" fillId="4" borderId="6" xfId="0" applyFont="1" applyFill="1" applyBorder="1" applyAlignment="1">
      <alignment horizontal="left" vertical="center" wrapText="1"/>
    </xf>
    <xf numFmtId="3" fontId="25" fillId="6" borderId="7" xfId="0" applyNumberFormat="1" applyFont="1" applyFill="1" applyBorder="1" applyAlignment="1">
      <alignment horizontal="right"/>
    </xf>
    <xf numFmtId="0" fontId="21" fillId="4" borderId="0" xfId="0" applyFont="1" applyFill="1" applyBorder="1" applyAlignment="1">
      <alignment horizontal="left"/>
    </xf>
    <xf numFmtId="0" fontId="21" fillId="0" borderId="0" xfId="2" applyFont="1" applyFill="1" applyAlignment="1">
      <alignment vertical="center"/>
    </xf>
    <xf numFmtId="0" fontId="21" fillId="3" borderId="0" xfId="3" applyFont="1" applyFill="1" applyAlignment="1">
      <alignment horizontal="left"/>
    </xf>
  </cellXfs>
  <cellStyles count="6">
    <cellStyle name="Hipervínculo" xfId="1" builtinId="8"/>
    <cellStyle name="Hipervínculo_pibv" xfId="4"/>
    <cellStyle name="Normal" xfId="0" builtinId="0"/>
    <cellStyle name="Normal_Lista Tablas" xfId="2"/>
    <cellStyle name="Normal_Lista Tablas_1" xfId="3"/>
    <cellStyle name="Normal_pib001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29"/>
  <sheetViews>
    <sheetView showGridLines="0" showRowColHeaders="0" tabSelected="1" showWhiteSpace="0" zoomScale="99" zoomScaleNormal="99" workbookViewId="0"/>
  </sheetViews>
  <sheetFormatPr baseColWidth="10" defaultColWidth="11.44140625" defaultRowHeight="13.2" x14ac:dyDescent="0.25"/>
  <cols>
    <col min="1" max="1" width="2.33203125" style="59" customWidth="1"/>
    <col min="2" max="2" width="13.6640625" style="59" customWidth="1"/>
    <col min="3" max="3" width="1.33203125" style="59" customWidth="1"/>
    <col min="4" max="4" width="13.6640625" style="59" customWidth="1"/>
    <col min="5" max="5" width="1.33203125" style="59" customWidth="1"/>
    <col min="6" max="6" width="13.6640625" style="59" customWidth="1"/>
    <col min="7" max="7" width="1.33203125" style="59" customWidth="1"/>
    <col min="8" max="8" width="13.6640625" style="59" customWidth="1"/>
    <col min="9" max="9" width="1.33203125" style="59" customWidth="1"/>
    <col min="10" max="10" width="13.6640625" style="59" customWidth="1"/>
    <col min="11" max="11" width="1.33203125" style="59" customWidth="1"/>
    <col min="12" max="12" width="13.6640625" style="59" customWidth="1"/>
    <col min="13" max="13" width="1.33203125" style="59" customWidth="1"/>
    <col min="14" max="14" width="13.6640625" style="59" customWidth="1"/>
    <col min="15" max="15" width="1.33203125" style="59" customWidth="1"/>
    <col min="16" max="16" width="16.6640625" style="59" customWidth="1"/>
    <col min="17" max="17" width="1.33203125" style="59" customWidth="1"/>
    <col min="18" max="18" width="13.6640625" style="59" customWidth="1"/>
    <col min="19" max="19" width="4" style="59" customWidth="1"/>
    <col min="20" max="20" width="15.6640625" style="59" bestFit="1" customWidth="1"/>
    <col min="21" max="21" width="2.88671875" style="59" customWidth="1"/>
    <col min="22" max="16384" width="11.44140625" style="59"/>
  </cols>
  <sheetData>
    <row r="1" spans="1:22" x14ac:dyDescent="0.25">
      <c r="A1" s="58"/>
      <c r="B1" s="58"/>
    </row>
    <row r="2" spans="1:22" ht="17.399999999999999" x14ac:dyDescent="0.25">
      <c r="B2" s="83" t="s">
        <v>114</v>
      </c>
    </row>
    <row r="3" spans="1:22" ht="19.5" customHeight="1" x14ac:dyDescent="0.3">
      <c r="B3" s="84" t="s">
        <v>199</v>
      </c>
    </row>
    <row r="4" spans="1:22" ht="17.7" customHeight="1" x14ac:dyDescent="0.25"/>
    <row r="5" spans="1:22" ht="23.85" customHeight="1" x14ac:dyDescent="0.25">
      <c r="D5" s="60"/>
    </row>
    <row r="6" spans="1:22" ht="23.85" customHeight="1" x14ac:dyDescent="0.25">
      <c r="D6" s="60"/>
    </row>
    <row r="7" spans="1:22" ht="18" customHeight="1" x14ac:dyDescent="0.25"/>
    <row r="8" spans="1:22" ht="30.75" customHeight="1" x14ac:dyDescent="0.3">
      <c r="B8" s="82" t="s">
        <v>149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9.75" customHeight="1" x14ac:dyDescent="0.25"/>
    <row r="10" spans="1:22" ht="9.75" customHeight="1" x14ac:dyDescent="0.25"/>
    <row r="11" spans="1:22" ht="18.899999999999999" customHeight="1" x14ac:dyDescent="0.25">
      <c r="B11" s="69" t="s">
        <v>219</v>
      </c>
      <c r="C11" s="69"/>
      <c r="D11" s="69" t="s">
        <v>220</v>
      </c>
      <c r="E11" s="69"/>
      <c r="F11" s="69" t="s">
        <v>221</v>
      </c>
      <c r="G11" s="69"/>
      <c r="H11" s="69" t="s">
        <v>222</v>
      </c>
      <c r="I11" s="69"/>
      <c r="J11" s="69" t="s">
        <v>223</v>
      </c>
      <c r="K11" s="69"/>
      <c r="L11" s="69" t="s">
        <v>224</v>
      </c>
      <c r="M11" s="69"/>
      <c r="N11" s="69" t="s">
        <v>225</v>
      </c>
      <c r="O11" s="69"/>
      <c r="P11" s="69" t="s">
        <v>226</v>
      </c>
      <c r="Q11" s="69"/>
      <c r="R11" s="69" t="s">
        <v>289</v>
      </c>
      <c r="S11" s="69"/>
      <c r="T11" s="69" t="s">
        <v>302</v>
      </c>
      <c r="U11" s="62"/>
      <c r="V11" s="69" t="s">
        <v>318</v>
      </c>
    </row>
    <row r="12" spans="1:22" ht="18.899999999999999" customHeight="1" x14ac:dyDescent="0.25">
      <c r="B12" s="69" t="s">
        <v>235</v>
      </c>
      <c r="C12" s="69"/>
      <c r="D12" s="69" t="s">
        <v>236</v>
      </c>
      <c r="E12" s="69"/>
      <c r="F12" s="69" t="s">
        <v>237</v>
      </c>
      <c r="G12" s="69"/>
      <c r="H12" s="69" t="s">
        <v>238</v>
      </c>
      <c r="I12" s="69"/>
      <c r="J12" s="69" t="s">
        <v>239</v>
      </c>
      <c r="K12" s="69"/>
      <c r="L12" s="69" t="s">
        <v>240</v>
      </c>
      <c r="M12" s="69"/>
      <c r="N12" s="69" t="s">
        <v>241</v>
      </c>
      <c r="O12" s="69"/>
      <c r="P12" s="69" t="s">
        <v>242</v>
      </c>
      <c r="Q12" s="69"/>
      <c r="R12" s="69" t="s">
        <v>290</v>
      </c>
      <c r="S12" s="69"/>
      <c r="T12" s="69" t="s">
        <v>301</v>
      </c>
      <c r="U12" s="62"/>
    </row>
    <row r="13" spans="1:22" ht="18.899999999999999" customHeight="1" x14ac:dyDescent="0.25">
      <c r="B13" s="69" t="s">
        <v>251</v>
      </c>
      <c r="C13" s="69"/>
      <c r="D13" s="69" t="s">
        <v>252</v>
      </c>
      <c r="E13" s="69"/>
      <c r="F13" s="69" t="s">
        <v>253</v>
      </c>
      <c r="G13" s="69"/>
      <c r="H13" s="69" t="s">
        <v>254</v>
      </c>
      <c r="I13" s="69"/>
      <c r="J13" s="69" t="s">
        <v>255</v>
      </c>
      <c r="K13" s="69"/>
      <c r="L13" s="69" t="s">
        <v>256</v>
      </c>
      <c r="M13" s="69"/>
      <c r="N13" s="69" t="s">
        <v>257</v>
      </c>
      <c r="O13" s="69"/>
      <c r="P13" s="69" t="s">
        <v>258</v>
      </c>
      <c r="Q13" s="69"/>
      <c r="R13" s="69" t="s">
        <v>291</v>
      </c>
      <c r="S13" s="69"/>
      <c r="T13" s="69" t="s">
        <v>300</v>
      </c>
      <c r="U13" s="62"/>
    </row>
    <row r="14" spans="1:22" ht="18.899999999999999" customHeight="1" x14ac:dyDescent="0.25">
      <c r="B14" s="69" t="s">
        <v>267</v>
      </c>
      <c r="C14" s="69"/>
      <c r="D14" s="69" t="s">
        <v>268</v>
      </c>
      <c r="E14" s="69"/>
      <c r="F14" s="69" t="s">
        <v>269</v>
      </c>
      <c r="G14" s="69"/>
      <c r="H14" s="69" t="s">
        <v>270</v>
      </c>
      <c r="I14" s="69"/>
      <c r="J14" s="69" t="s">
        <v>271</v>
      </c>
      <c r="K14" s="69"/>
      <c r="L14" s="69" t="s">
        <v>272</v>
      </c>
      <c r="M14" s="69"/>
      <c r="N14" s="69" t="s">
        <v>273</v>
      </c>
      <c r="O14" s="69"/>
      <c r="P14" s="69" t="s">
        <v>274</v>
      </c>
      <c r="Q14" s="69"/>
      <c r="R14" s="69" t="s">
        <v>292</v>
      </c>
      <c r="S14" s="69"/>
      <c r="T14" s="69" t="s">
        <v>299</v>
      </c>
      <c r="U14" s="62"/>
    </row>
    <row r="15" spans="1:22" ht="18.899999999999999" customHeight="1" x14ac:dyDescent="0.25">
      <c r="B15" s="69" t="s">
        <v>227</v>
      </c>
      <c r="C15" s="69"/>
      <c r="D15" s="69" t="s">
        <v>228</v>
      </c>
      <c r="E15" s="69"/>
      <c r="F15" s="69" t="s">
        <v>229</v>
      </c>
      <c r="G15" s="69"/>
      <c r="H15" s="69" t="s">
        <v>230</v>
      </c>
      <c r="I15" s="69"/>
      <c r="J15" s="69" t="s">
        <v>231</v>
      </c>
      <c r="K15" s="69"/>
      <c r="L15" s="69" t="s">
        <v>232</v>
      </c>
      <c r="M15" s="69"/>
      <c r="N15" s="69" t="s">
        <v>233</v>
      </c>
      <c r="O15" s="69"/>
      <c r="P15" s="69" t="s">
        <v>234</v>
      </c>
      <c r="Q15" s="69"/>
      <c r="R15" s="69" t="s">
        <v>293</v>
      </c>
      <c r="S15" s="69"/>
      <c r="T15" s="69" t="s">
        <v>298</v>
      </c>
      <c r="U15" s="62"/>
    </row>
    <row r="16" spans="1:22" ht="18.899999999999999" customHeight="1" x14ac:dyDescent="0.25">
      <c r="B16" s="69" t="s">
        <v>243</v>
      </c>
      <c r="C16" s="69"/>
      <c r="D16" s="69" t="s">
        <v>244</v>
      </c>
      <c r="E16" s="69"/>
      <c r="F16" s="69" t="s">
        <v>245</v>
      </c>
      <c r="G16" s="69"/>
      <c r="H16" s="69" t="s">
        <v>246</v>
      </c>
      <c r="I16" s="69"/>
      <c r="J16" s="69" t="s">
        <v>247</v>
      </c>
      <c r="K16" s="69"/>
      <c r="L16" s="69" t="s">
        <v>248</v>
      </c>
      <c r="M16" s="69"/>
      <c r="N16" s="69" t="s">
        <v>249</v>
      </c>
      <c r="O16" s="69"/>
      <c r="P16" s="69" t="s">
        <v>250</v>
      </c>
      <c r="Q16" s="69"/>
      <c r="R16" s="69" t="s">
        <v>294</v>
      </c>
      <c r="S16" s="69"/>
      <c r="T16" s="69" t="s">
        <v>297</v>
      </c>
      <c r="U16" s="62"/>
    </row>
    <row r="17" spans="2:21" ht="18.899999999999999" customHeight="1" x14ac:dyDescent="0.25">
      <c r="B17" s="69" t="s">
        <v>259</v>
      </c>
      <c r="C17" s="69"/>
      <c r="D17" s="69" t="s">
        <v>260</v>
      </c>
      <c r="E17" s="69"/>
      <c r="F17" s="69" t="s">
        <v>261</v>
      </c>
      <c r="G17" s="69"/>
      <c r="H17" s="69" t="s">
        <v>262</v>
      </c>
      <c r="I17" s="69"/>
      <c r="J17" s="69" t="s">
        <v>263</v>
      </c>
      <c r="K17" s="69"/>
      <c r="L17" s="69" t="s">
        <v>264</v>
      </c>
      <c r="M17" s="69"/>
      <c r="N17" s="69" t="s">
        <v>265</v>
      </c>
      <c r="O17" s="69"/>
      <c r="P17" s="69" t="s">
        <v>266</v>
      </c>
      <c r="Q17" s="69"/>
      <c r="R17" s="69" t="s">
        <v>295</v>
      </c>
      <c r="S17" s="69"/>
      <c r="T17" s="69" t="s">
        <v>314</v>
      </c>
      <c r="U17" s="62"/>
    </row>
    <row r="18" spans="2:21" ht="18.899999999999999" customHeight="1" x14ac:dyDescent="0.25">
      <c r="B18" s="69" t="s">
        <v>275</v>
      </c>
      <c r="C18" s="69"/>
      <c r="D18" s="69" t="s">
        <v>276</v>
      </c>
      <c r="E18" s="69"/>
      <c r="F18" s="69" t="s">
        <v>277</v>
      </c>
      <c r="G18" s="69"/>
      <c r="H18" s="69" t="s">
        <v>278</v>
      </c>
      <c r="I18" s="69"/>
      <c r="J18" s="69" t="s">
        <v>279</v>
      </c>
      <c r="K18" s="69"/>
      <c r="L18" s="69" t="s">
        <v>280</v>
      </c>
      <c r="M18" s="69"/>
      <c r="N18" s="69" t="s">
        <v>281</v>
      </c>
      <c r="O18" s="69"/>
      <c r="P18" s="69" t="s">
        <v>282</v>
      </c>
      <c r="Q18" s="69"/>
      <c r="R18" s="69" t="s">
        <v>296</v>
      </c>
      <c r="S18" s="69"/>
      <c r="T18" s="69" t="s">
        <v>316</v>
      </c>
      <c r="U18" s="62"/>
    </row>
    <row r="19" spans="2:21" ht="18.899999999999999" customHeight="1" x14ac:dyDescent="0.25">
      <c r="S19" s="62"/>
      <c r="U19" s="62"/>
    </row>
    <row r="20" spans="2:21" ht="18.899999999999999" customHeight="1" x14ac:dyDescent="0.25">
      <c r="S20" s="62"/>
      <c r="U20" s="62"/>
    </row>
    <row r="21" spans="2:21" x14ac:dyDescent="0.25">
      <c r="S21" s="62"/>
      <c r="U21" s="62"/>
    </row>
    <row r="22" spans="2:21" x14ac:dyDescent="0.25">
      <c r="S22" s="62"/>
      <c r="U22" s="62"/>
    </row>
    <row r="23" spans="2:21" x14ac:dyDescent="0.25">
      <c r="S23" s="62"/>
      <c r="U23" s="62"/>
    </row>
    <row r="24" spans="2:21" x14ac:dyDescent="0.25">
      <c r="S24" s="62"/>
      <c r="U24" s="62"/>
    </row>
    <row r="25" spans="2:21" x14ac:dyDescent="0.25">
      <c r="S25" s="62"/>
      <c r="U25" s="62"/>
    </row>
    <row r="26" spans="2:21" x14ac:dyDescent="0.25">
      <c r="S26" s="62"/>
      <c r="U26" s="62"/>
    </row>
    <row r="27" spans="2:21" x14ac:dyDescent="0.25">
      <c r="S27" s="62"/>
      <c r="U27" s="62"/>
    </row>
    <row r="28" spans="2:21" x14ac:dyDescent="0.25">
      <c r="S28" s="62"/>
      <c r="U28" s="62"/>
    </row>
    <row r="29" spans="2:21" x14ac:dyDescent="0.25">
      <c r="S29" s="62"/>
      <c r="U29" s="62"/>
    </row>
  </sheetData>
  <phoneticPr fontId="0" type="noConversion"/>
  <hyperlinks>
    <hyperlink ref="B15" location="'2000-T1'!A1" display="Año 2000 - T 1"/>
    <hyperlink ref="B16" location="'2000-T2'!A1" display="Año 2000 - T 2"/>
    <hyperlink ref="B17" location="'2000-T3'!A1" display="Año 2000 - T 3"/>
    <hyperlink ref="B18" location="'2000-T4'!A1" display="Año 2000 - T 4"/>
    <hyperlink ref="D11" location="'2001-T1'!A1" display="Año 2001 - T 1"/>
    <hyperlink ref="D12" location="'2001-T2'!A1" display="Año 2001 - T 2"/>
    <hyperlink ref="D13" location="'2001-T3'!A1" display="Año 2001 - T 3"/>
    <hyperlink ref="D14" location="'2001-T4'!A1" display="Año 2001 - T 4"/>
    <hyperlink ref="D15" location="'2002-T1'!A1" display="Año 2002 - T 1"/>
    <hyperlink ref="D16" location="'2002-T2'!A1" display="Año 2002 - T 2"/>
    <hyperlink ref="D17" location="'2002-T3'!A1" display="Año 2002 - T 3"/>
    <hyperlink ref="D18" location="'2002-T4'!A1" display="Año 2002 - T 4"/>
    <hyperlink ref="F11" location="'2003-T1'!A1" display="Año 2003 - T 1"/>
    <hyperlink ref="F12" location="'2003-T2'!A1" display="Año 2003 - T 2"/>
    <hyperlink ref="F13" location="'2003-T3'!A1" display="Año 2003 - T 3"/>
    <hyperlink ref="F14" location="'2003-T4'!A1" display="Año 2003 - T 4"/>
    <hyperlink ref="F15" location="'2004-T1'!A1" display="Año 2004 - T 1"/>
    <hyperlink ref="F16" location="'2004-T2'!A1" display="Año 2004 - T 2"/>
    <hyperlink ref="F17" location="'2004-T3'!A1" display="Año 2004 - T 3"/>
    <hyperlink ref="F18" location="'2004-T4'!Títulos_a_imprimir" display="Año 2004 - T 4"/>
    <hyperlink ref="H11" location="'2005-T1'!Títulos_a_imprimir" display="Año 2005 - T 1"/>
    <hyperlink ref="H12" location="'2005-T2'!Títulos_a_imprimir" display="Año 2005 - T 2"/>
    <hyperlink ref="H13" location="'2005-T3'!A1" display="Año 2005 - T 3"/>
    <hyperlink ref="H14" location="'2005-T4'!A1" display="Año 2005 - T 4"/>
    <hyperlink ref="H15" location="'2006-T1'!A1" display="Año 2006 - T 1"/>
    <hyperlink ref="H16" location="'2006-T2'!A1" display="Año 2006 - T 2"/>
    <hyperlink ref="H17" location="'2006-T3'!A1" display="Año 2006 - T 3"/>
    <hyperlink ref="H18" location="'2006-T4'!A1" display="Año 2006 - T 4"/>
    <hyperlink ref="J11" location="'2007-T1'!A1" display="Año 2007 - T 1"/>
    <hyperlink ref="J12" location="'2007-T2'!A1" display="Año 2007 - T 2"/>
    <hyperlink ref="J13" location="'2007-T3'!A1" display="Año 2007 - T 3"/>
    <hyperlink ref="J14" location="'2007-T4'!A1" display="Año 2007 - T 4"/>
    <hyperlink ref="J15" location="'2008-T1'!A1" display="Año 2008 - T 1"/>
    <hyperlink ref="J16" location="'2008-T2'!A1" display="Año 2008 - T 2"/>
    <hyperlink ref="J17" location="'2008-T3'!A1" display="Año 2008 - T 3"/>
    <hyperlink ref="L11" location="'2009-T1'!A1" display="Año 2009 - T 1"/>
    <hyperlink ref="L12" location="'2009-T2'!A1" display="Año 2009 - T 2"/>
    <hyperlink ref="L13" location="'2009-T3'!A1" display="Año 2009 - T 3"/>
    <hyperlink ref="L14" location="'2009-T4'!A1" display="Año 2009 - T 4"/>
    <hyperlink ref="L15" location="'2010-T1'!A1" display="Año 2010 - T 1"/>
    <hyperlink ref="L16" location="'2010-T2'!A1" display="Año 2010 - T 2"/>
    <hyperlink ref="L17" location="'2010-T3'!A1" display="Año 2010 - T 3"/>
    <hyperlink ref="L18" location="'2010-T4'!A1" display="Año 2010 - T 4"/>
    <hyperlink ref="N11" location="'2011-T1'!A1" display="Año 2011 - T 1"/>
    <hyperlink ref="N12" location="'2011-T2'!A1" display="Año 2011 - T 2"/>
    <hyperlink ref="N13" location="'2011-T3'!A1" display="Año 2011 - T 3"/>
    <hyperlink ref="N14" location="'2011-T4'!A1" display="Año 2011 - T 4"/>
    <hyperlink ref="N15" location="'2012-T1'!A1" display="Año 2012 - T 1"/>
    <hyperlink ref="N16" location="'2012-T2'!A1" display="Año 2012 - T 2"/>
    <hyperlink ref="N17" location="'2012-T3'!A1" display="Año 2012 - T 3"/>
    <hyperlink ref="N18" location="'2012-T4'!A1" display="Año 2012 - T 4"/>
    <hyperlink ref="P11" location="'2013-T1'!A1" display="Año 2013 - T 1"/>
    <hyperlink ref="P12" location="'2013-T2'!A1" display="Año 2013 - T 2"/>
    <hyperlink ref="P14" location="'2013-T4'!A1" display="Año 2013 - T 4"/>
    <hyperlink ref="P15" location="'2014-T1'!A1" display="Año 2014 - T 1"/>
    <hyperlink ref="J18" location="'2008-T4'!A1" display="Año 2008 - T 4"/>
    <hyperlink ref="P13" location="'2013-T3'!A1" display="Año 2013 - T 3"/>
    <hyperlink ref="B11" location="'1999-T1'!A1" display="Año 1999 - T 1"/>
    <hyperlink ref="B12" location="'1999-T2'!A1" display="Año 1999 - T 2"/>
    <hyperlink ref="B13" location="'1999-T3'!A1" display="Año 1999 - T 3"/>
    <hyperlink ref="B14" location="'1999-T4'!A1" display="Año 1999 - T 4"/>
    <hyperlink ref="P16" location="'2014-T2'!A1" display="Año 2014 - T 2"/>
    <hyperlink ref="P17" location="'2014-T3'!A1" display="Año 2014 - T 3"/>
    <hyperlink ref="P18" location="'2014-T4'!A1" display="Año 2014 - T 4"/>
    <hyperlink ref="R11" location="'2015-T1'!A1" display="Año 2015 - T 1 (P)"/>
    <hyperlink ref="R12" location="'2015-T2'!A1" display="Año 2015 - T 2 (P)"/>
    <hyperlink ref="R13" location="'2015-T3'!A1" display="Año 2015 - T 3 (P)"/>
    <hyperlink ref="R14" location="'2015-T4'!A1" display="Año 2015 - T 4 (P)"/>
    <hyperlink ref="R15" location="'2016-T1'!A1" display="Año 2016 - T 1 (P)"/>
    <hyperlink ref="R16" location="'2016-T2'!A1" display="Año 2016 - T 2 (P)"/>
    <hyperlink ref="R17" location="'2016-T3'!A1" display="Año 2016 - T 3 (P)"/>
    <hyperlink ref="R18" location="'2016-T4'!A1" display="Año 2016 - T 4 (P)"/>
    <hyperlink ref="T11" location="'2017-T1'!A1" display="Año 2017 - T 1 (A)"/>
    <hyperlink ref="T12" location="'2017-T2'!A1" display="Año 2017 - T 2 (A)"/>
    <hyperlink ref="T13" location="'2017-T3'!A1" display="Año 2017 - T 3 (A)"/>
    <hyperlink ref="T14" location="'2017-T4'!Títulos_a_imprimir" display="Año 2017 - T 4 (A)"/>
    <hyperlink ref="T15" location="'2018-T1'!A1" display="Año 2018 - T 1 (A)"/>
    <hyperlink ref="T16" location="'2018-T2'!A1" display="Año 2018 - T 2 (A)"/>
    <hyperlink ref="T17" location="'2018-T3'!A1" display="Año 2018 - T 3"/>
    <hyperlink ref="T18" location="'2018-T4'!A1" display="Año 2018 - T 4"/>
    <hyperlink ref="V11" location="'2019-T1'!A1" display="Año 2019 - T 1"/>
  </hyperlinks>
  <pageMargins left="0.75" right="0.75" top="1" bottom="1" header="0" footer="0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129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53200</v>
      </c>
      <c r="V18" s="78">
        <f>SUM(T18:U18)</f>
        <v>53200</v>
      </c>
      <c r="X18" s="73" t="s">
        <v>25</v>
      </c>
    </row>
    <row r="19" spans="2:24" x14ac:dyDescent="0.25">
      <c r="B19" s="73" t="s">
        <v>28</v>
      </c>
      <c r="D19" s="78">
        <f>SUM(E19:F19)</f>
        <v>47566</v>
      </c>
      <c r="E19" s="78">
        <v>47566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166204</v>
      </c>
      <c r="E23" s="78"/>
      <c r="F23" s="78">
        <v>166204</v>
      </c>
      <c r="G23" s="78">
        <v>41307</v>
      </c>
      <c r="H23" s="78">
        <v>18754</v>
      </c>
      <c r="I23" s="78">
        <v>7270</v>
      </c>
      <c r="J23" s="78">
        <v>80987</v>
      </c>
      <c r="K23" s="30"/>
      <c r="L23" s="76" t="s">
        <v>205</v>
      </c>
      <c r="M23" s="77"/>
      <c r="N23" s="76" t="s">
        <v>41</v>
      </c>
      <c r="O23" s="30"/>
      <c r="P23" s="78">
        <v>80987</v>
      </c>
      <c r="Q23" s="78">
        <v>7270</v>
      </c>
      <c r="R23" s="78">
        <v>18754</v>
      </c>
      <c r="S23" s="78">
        <v>41307</v>
      </c>
      <c r="T23" s="78">
        <v>166204</v>
      </c>
      <c r="U23" s="78"/>
      <c r="V23" s="78">
        <f>SUM(T23:U23)</f>
        <v>166204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23165</v>
      </c>
      <c r="E24" s="78"/>
      <c r="F24" s="78">
        <v>23165</v>
      </c>
      <c r="G24" s="78">
        <v>5761</v>
      </c>
      <c r="H24" s="78">
        <v>3458</v>
      </c>
      <c r="I24" s="78">
        <v>947</v>
      </c>
      <c r="J24" s="78">
        <v>12999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143039</v>
      </c>
      <c r="E25" s="78"/>
      <c r="F25" s="78">
        <v>143039</v>
      </c>
      <c r="G25" s="78">
        <v>35546</v>
      </c>
      <c r="H25" s="78">
        <v>15296</v>
      </c>
      <c r="I25" s="78">
        <v>6323</v>
      </c>
      <c r="J25" s="78">
        <v>67988</v>
      </c>
      <c r="K25" s="30"/>
      <c r="L25" s="76" t="s">
        <v>45</v>
      </c>
      <c r="M25" s="77"/>
      <c r="N25" s="76" t="s">
        <v>46</v>
      </c>
      <c r="O25" s="30"/>
      <c r="P25" s="78">
        <v>67988</v>
      </c>
      <c r="Q25" s="78">
        <v>6323</v>
      </c>
      <c r="R25" s="78">
        <v>15296</v>
      </c>
      <c r="S25" s="78">
        <v>35546</v>
      </c>
      <c r="T25" s="78">
        <v>143039</v>
      </c>
      <c r="U25" s="78"/>
      <c r="V25" s="78">
        <f t="shared" ref="V25:V31" si="1">SUM(T25:U25)</f>
        <v>143039</v>
      </c>
      <c r="X25" s="73"/>
    </row>
    <row r="26" spans="2:24" x14ac:dyDescent="0.25">
      <c r="B26" s="73"/>
      <c r="D26" s="81">
        <f t="shared" si="0"/>
        <v>5634</v>
      </c>
      <c r="E26" s="81">
        <v>5634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5634</v>
      </c>
      <c r="V26" s="81">
        <f t="shared" si="1"/>
        <v>5634</v>
      </c>
      <c r="X26" s="73"/>
    </row>
    <row r="27" spans="2:24" x14ac:dyDescent="0.25">
      <c r="B27" s="80" t="s">
        <v>49</v>
      </c>
      <c r="D27" s="79">
        <f t="shared" si="0"/>
        <v>79727</v>
      </c>
      <c r="E27" s="79">
        <v>200</v>
      </c>
      <c r="F27" s="79">
        <v>79527</v>
      </c>
      <c r="G27" s="79">
        <v>7506</v>
      </c>
      <c r="H27" s="79">
        <v>15283</v>
      </c>
      <c r="I27" s="79">
        <v>3822</v>
      </c>
      <c r="J27" s="79">
        <v>52916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79555</v>
      </c>
      <c r="T27" s="79">
        <v>79555</v>
      </c>
      <c r="U27" s="79">
        <v>172</v>
      </c>
      <c r="V27" s="79">
        <f t="shared" si="1"/>
        <v>79727</v>
      </c>
      <c r="X27" s="80" t="s">
        <v>49</v>
      </c>
    </row>
    <row r="28" spans="2:24" x14ac:dyDescent="0.25">
      <c r="B28" s="73" t="s">
        <v>44</v>
      </c>
      <c r="D28" s="78">
        <f t="shared" si="0"/>
        <v>18839</v>
      </c>
      <c r="E28" s="78"/>
      <c r="F28" s="78">
        <v>18839</v>
      </c>
      <c r="G28" s="78">
        <v>624</v>
      </c>
      <c r="H28" s="78">
        <v>13</v>
      </c>
      <c r="I28" s="78">
        <v>32</v>
      </c>
      <c r="J28" s="78">
        <v>284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19560</v>
      </c>
      <c r="S28" s="78"/>
      <c r="T28" s="78">
        <v>19560</v>
      </c>
      <c r="U28" s="78">
        <v>-721</v>
      </c>
      <c r="V28" s="78">
        <f t="shared" si="1"/>
        <v>18839</v>
      </c>
      <c r="X28" s="73" t="s">
        <v>44</v>
      </c>
    </row>
    <row r="29" spans="2:24" x14ac:dyDescent="0.25">
      <c r="B29" s="73"/>
      <c r="D29" s="78">
        <f t="shared" si="0"/>
        <v>17886</v>
      </c>
      <c r="E29" s="78"/>
      <c r="F29" s="78">
        <v>17886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18395</v>
      </c>
      <c r="S29" s="78"/>
      <c r="T29" s="78">
        <v>18395</v>
      </c>
      <c r="U29" s="78">
        <v>-509</v>
      </c>
      <c r="V29" s="78">
        <f t="shared" si="1"/>
        <v>17886</v>
      </c>
      <c r="X29" s="73"/>
    </row>
    <row r="30" spans="2:24" x14ac:dyDescent="0.25">
      <c r="B30" s="73"/>
      <c r="D30" s="78">
        <f t="shared" si="0"/>
        <v>953</v>
      </c>
      <c r="E30" s="78"/>
      <c r="F30" s="78">
        <v>953</v>
      </c>
      <c r="G30" s="78">
        <v>624</v>
      </c>
      <c r="H30" s="78">
        <v>13</v>
      </c>
      <c r="I30" s="78">
        <v>32</v>
      </c>
      <c r="J30" s="78">
        <v>284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1165</v>
      </c>
      <c r="S30" s="78"/>
      <c r="T30" s="78">
        <v>1165</v>
      </c>
      <c r="U30" s="78">
        <v>-212</v>
      </c>
      <c r="V30" s="78">
        <f t="shared" si="1"/>
        <v>953</v>
      </c>
      <c r="X30" s="73"/>
    </row>
    <row r="31" spans="2:24" x14ac:dyDescent="0.25">
      <c r="B31" s="73"/>
      <c r="D31" s="78">
        <f t="shared" si="0"/>
        <v>67838</v>
      </c>
      <c r="E31" s="78"/>
      <c r="F31" s="78">
        <v>67838</v>
      </c>
      <c r="G31" s="78">
        <v>33177</v>
      </c>
      <c r="H31" s="78">
        <v>3458</v>
      </c>
      <c r="I31" s="78">
        <v>3416</v>
      </c>
      <c r="J31" s="78">
        <v>27787</v>
      </c>
      <c r="K31" s="34"/>
      <c r="L31" s="76" t="s">
        <v>206</v>
      </c>
      <c r="M31" s="77"/>
      <c r="N31" s="76" t="s">
        <v>119</v>
      </c>
      <c r="O31" s="34"/>
      <c r="P31" s="78">
        <v>27787</v>
      </c>
      <c r="Q31" s="78">
        <v>3416</v>
      </c>
      <c r="R31" s="78">
        <v>3458</v>
      </c>
      <c r="S31" s="78">
        <v>33177</v>
      </c>
      <c r="T31" s="78">
        <v>67838</v>
      </c>
      <c r="U31" s="78"/>
      <c r="V31" s="78">
        <f t="shared" si="1"/>
        <v>67838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44673</v>
      </c>
      <c r="E33" s="78"/>
      <c r="F33" s="78">
        <v>44673</v>
      </c>
      <c r="G33" s="78">
        <v>27416</v>
      </c>
      <c r="H33" s="78">
        <v>0</v>
      </c>
      <c r="I33" s="78">
        <v>2469</v>
      </c>
      <c r="J33" s="78">
        <v>14788</v>
      </c>
      <c r="K33" s="30"/>
      <c r="L33" s="76" t="s">
        <v>120</v>
      </c>
      <c r="M33" s="77"/>
      <c r="N33" s="76" t="s">
        <v>121</v>
      </c>
      <c r="O33" s="30"/>
      <c r="P33" s="78">
        <v>14788</v>
      </c>
      <c r="Q33" s="78">
        <v>2469</v>
      </c>
      <c r="R33" s="78">
        <v>0</v>
      </c>
      <c r="S33" s="78">
        <v>27416</v>
      </c>
      <c r="T33" s="78">
        <v>44673</v>
      </c>
      <c r="U33" s="78"/>
      <c r="V33" s="78">
        <f>SUM(T33:U33)</f>
        <v>44673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46111</v>
      </c>
      <c r="E35" s="79">
        <v>6064</v>
      </c>
      <c r="F35" s="79">
        <v>40047</v>
      </c>
      <c r="G35" s="79">
        <v>3058</v>
      </c>
      <c r="H35" s="79">
        <v>5028</v>
      </c>
      <c r="I35" s="79">
        <v>20516</v>
      </c>
      <c r="J35" s="79">
        <v>11445</v>
      </c>
      <c r="K35" s="63"/>
      <c r="L35" s="75" t="s">
        <v>63</v>
      </c>
      <c r="M35" s="31"/>
      <c r="N35" s="75" t="s">
        <v>64</v>
      </c>
      <c r="O35" s="63"/>
      <c r="P35" s="79">
        <v>3428</v>
      </c>
      <c r="Q35" s="79">
        <v>19352</v>
      </c>
      <c r="R35" s="79">
        <v>2400</v>
      </c>
      <c r="S35" s="79">
        <v>11969</v>
      </c>
      <c r="T35" s="79">
        <v>37149</v>
      </c>
      <c r="U35" s="79">
        <v>8962</v>
      </c>
      <c r="V35" s="79">
        <f t="shared" ref="V35:V36" si="3">SUM(T35:U35)</f>
        <v>46111</v>
      </c>
      <c r="X35" s="80" t="s">
        <v>62</v>
      </c>
    </row>
    <row r="36" spans="2:24" x14ac:dyDescent="0.25">
      <c r="B36" s="73" t="s">
        <v>54</v>
      </c>
      <c r="D36" s="78">
        <f t="shared" si="2"/>
        <v>164055</v>
      </c>
      <c r="E36" s="78"/>
      <c r="F36" s="78">
        <v>164055</v>
      </c>
      <c r="G36" s="78">
        <v>121643</v>
      </c>
      <c r="H36" s="78">
        <v>20390</v>
      </c>
      <c r="I36" s="78">
        <v>2252</v>
      </c>
      <c r="J36" s="78">
        <v>19770</v>
      </c>
      <c r="K36" s="30"/>
      <c r="L36" s="76" t="s">
        <v>208</v>
      </c>
      <c r="M36" s="77"/>
      <c r="N36" s="76" t="s">
        <v>65</v>
      </c>
      <c r="O36" s="30"/>
      <c r="P36" s="78">
        <v>19770</v>
      </c>
      <c r="Q36" s="78">
        <v>2252</v>
      </c>
      <c r="R36" s="78">
        <v>20390</v>
      </c>
      <c r="S36" s="78">
        <v>121643</v>
      </c>
      <c r="T36" s="78">
        <v>164055</v>
      </c>
      <c r="U36" s="78"/>
      <c r="V36" s="78">
        <f t="shared" si="3"/>
        <v>164055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140890</v>
      </c>
      <c r="E38" s="78"/>
      <c r="F38" s="78">
        <v>140890</v>
      </c>
      <c r="G38" s="78">
        <v>115882</v>
      </c>
      <c r="H38" s="78">
        <v>16932</v>
      </c>
      <c r="I38" s="78">
        <v>1305</v>
      </c>
      <c r="J38" s="78">
        <v>6771</v>
      </c>
      <c r="K38" s="30"/>
      <c r="L38" s="76" t="s">
        <v>69</v>
      </c>
      <c r="M38" s="77"/>
      <c r="N38" s="76" t="s">
        <v>70</v>
      </c>
      <c r="O38" s="30"/>
      <c r="P38" s="78">
        <v>6771</v>
      </c>
      <c r="Q38" s="78">
        <v>1305</v>
      </c>
      <c r="R38" s="78">
        <v>16932</v>
      </c>
      <c r="S38" s="78">
        <v>115882</v>
      </c>
      <c r="T38" s="78">
        <v>140890</v>
      </c>
      <c r="U38" s="78"/>
      <c r="V38" s="78">
        <f>SUM(T38:U38)</f>
        <v>140890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13699</v>
      </c>
      <c r="E40" s="79">
        <v>175</v>
      </c>
      <c r="F40" s="79">
        <v>13524</v>
      </c>
      <c r="G40" s="79">
        <v>12427</v>
      </c>
      <c r="H40" s="79">
        <v>0</v>
      </c>
      <c r="I40" s="79">
        <v>177</v>
      </c>
      <c r="J40" s="79">
        <v>920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13483</v>
      </c>
      <c r="S40" s="79"/>
      <c r="T40" s="79">
        <v>13483</v>
      </c>
      <c r="U40" s="79">
        <v>216</v>
      </c>
      <c r="V40" s="79">
        <f t="shared" ref="V40:V50" si="5">SUM(T40:U40)</f>
        <v>13699</v>
      </c>
      <c r="X40" s="80" t="s">
        <v>66</v>
      </c>
    </row>
    <row r="41" spans="2:24" x14ac:dyDescent="0.25">
      <c r="B41" s="73" t="s">
        <v>68</v>
      </c>
      <c r="D41" s="78">
        <f t="shared" si="4"/>
        <v>23986</v>
      </c>
      <c r="E41" s="78">
        <v>56</v>
      </c>
      <c r="F41" s="78">
        <v>23930</v>
      </c>
      <c r="G41" s="78">
        <v>23930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918</v>
      </c>
      <c r="Q41" s="78">
        <v>1095</v>
      </c>
      <c r="R41" s="78">
        <v>21853</v>
      </c>
      <c r="S41" s="78">
        <v>60</v>
      </c>
      <c r="T41" s="78">
        <v>23926</v>
      </c>
      <c r="U41" s="78">
        <v>60</v>
      </c>
      <c r="V41" s="78">
        <f t="shared" si="5"/>
        <v>23986</v>
      </c>
      <c r="X41" s="73" t="s">
        <v>68</v>
      </c>
    </row>
    <row r="42" spans="2:24" x14ac:dyDescent="0.25">
      <c r="B42" s="73" t="s">
        <v>71</v>
      </c>
      <c r="D42" s="78">
        <f t="shared" si="4"/>
        <v>18854</v>
      </c>
      <c r="E42" s="78">
        <v>294</v>
      </c>
      <c r="F42" s="78">
        <v>18560</v>
      </c>
      <c r="G42" s="78">
        <v>55</v>
      </c>
      <c r="H42" s="78">
        <v>17165</v>
      </c>
      <c r="I42" s="78">
        <v>596</v>
      </c>
      <c r="J42" s="78">
        <v>744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18765</v>
      </c>
      <c r="T42" s="78">
        <v>18765</v>
      </c>
      <c r="U42" s="78">
        <v>89</v>
      </c>
      <c r="V42" s="78">
        <f t="shared" si="5"/>
        <v>18854</v>
      </c>
      <c r="X42" s="73" t="s">
        <v>71</v>
      </c>
    </row>
    <row r="43" spans="2:24" x14ac:dyDescent="0.25">
      <c r="B43" s="73" t="s">
        <v>78</v>
      </c>
      <c r="D43" s="78">
        <f t="shared" si="4"/>
        <v>20936</v>
      </c>
      <c r="E43" s="78">
        <v>1246</v>
      </c>
      <c r="F43" s="78">
        <v>19690</v>
      </c>
      <c r="G43" s="78">
        <v>10072</v>
      </c>
      <c r="H43" s="78">
        <v>2441</v>
      </c>
      <c r="I43" s="78">
        <v>4503</v>
      </c>
      <c r="J43" s="78">
        <v>2674</v>
      </c>
      <c r="K43" s="30"/>
      <c r="L43" s="75" t="s">
        <v>79</v>
      </c>
      <c r="M43" s="31"/>
      <c r="N43" s="75" t="s">
        <v>80</v>
      </c>
      <c r="O43" s="30"/>
      <c r="P43" s="78">
        <v>781</v>
      </c>
      <c r="Q43" s="78">
        <v>4430</v>
      </c>
      <c r="R43" s="78">
        <v>934</v>
      </c>
      <c r="S43" s="78">
        <v>12006</v>
      </c>
      <c r="T43" s="78">
        <v>18151</v>
      </c>
      <c r="U43" s="78">
        <v>2785</v>
      </c>
      <c r="V43" s="78">
        <f t="shared" si="5"/>
        <v>20936</v>
      </c>
      <c r="X43" s="73" t="s">
        <v>78</v>
      </c>
    </row>
    <row r="44" spans="2:24" ht="22.5" customHeight="1" x14ac:dyDescent="0.25">
      <c r="B44" s="73"/>
      <c r="D44" s="78">
        <f t="shared" si="4"/>
        <v>162676</v>
      </c>
      <c r="E44" s="78"/>
      <c r="F44" s="78">
        <v>162676</v>
      </c>
      <c r="G44" s="78">
        <v>105990</v>
      </c>
      <c r="H44" s="78">
        <v>37054</v>
      </c>
      <c r="I44" s="78">
        <v>2501</v>
      </c>
      <c r="J44" s="78">
        <v>17131</v>
      </c>
      <c r="K44" s="61"/>
      <c r="L44" s="76" t="s">
        <v>209</v>
      </c>
      <c r="M44" s="77"/>
      <c r="N44" s="76" t="s">
        <v>187</v>
      </c>
      <c r="O44" s="61"/>
      <c r="P44" s="78">
        <v>17131</v>
      </c>
      <c r="Q44" s="78">
        <v>2501</v>
      </c>
      <c r="R44" s="78">
        <v>37054</v>
      </c>
      <c r="S44" s="78">
        <v>105990</v>
      </c>
      <c r="T44" s="78">
        <v>162676</v>
      </c>
      <c r="U44" s="78"/>
      <c r="V44" s="78">
        <f t="shared" si="5"/>
        <v>162676</v>
      </c>
      <c r="X44" s="73"/>
    </row>
    <row r="45" spans="2:24" ht="24.75" customHeight="1" x14ac:dyDescent="0.25">
      <c r="B45" s="73"/>
      <c r="C45" s="35"/>
      <c r="D45" s="78">
        <f t="shared" si="4"/>
        <v>139511</v>
      </c>
      <c r="E45" s="78"/>
      <c r="F45" s="78">
        <v>139511</v>
      </c>
      <c r="G45" s="78">
        <v>100229</v>
      </c>
      <c r="H45" s="78">
        <v>33596</v>
      </c>
      <c r="I45" s="78">
        <v>1554</v>
      </c>
      <c r="J45" s="78">
        <v>4132</v>
      </c>
      <c r="K45" s="61"/>
      <c r="L45" s="76" t="s">
        <v>188</v>
      </c>
      <c r="M45" s="77"/>
      <c r="N45" s="76" t="s">
        <v>189</v>
      </c>
      <c r="O45" s="61"/>
      <c r="P45" s="78">
        <v>4132</v>
      </c>
      <c r="Q45" s="78">
        <v>1554</v>
      </c>
      <c r="R45" s="78">
        <v>33596</v>
      </c>
      <c r="S45" s="78">
        <v>100229</v>
      </c>
      <c r="T45" s="78">
        <v>139511</v>
      </c>
      <c r="U45" s="78"/>
      <c r="V45" s="78">
        <f t="shared" si="5"/>
        <v>139511</v>
      </c>
      <c r="W45" s="35"/>
      <c r="X45" s="73"/>
    </row>
    <row r="46" spans="2:24" x14ac:dyDescent="0.25">
      <c r="B46" s="73"/>
      <c r="D46" s="81">
        <f t="shared" si="4"/>
        <v>16331</v>
      </c>
      <c r="E46" s="81"/>
      <c r="F46" s="81">
        <v>16331</v>
      </c>
      <c r="G46" s="81">
        <v>1661</v>
      </c>
      <c r="H46" s="81">
        <v>14670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16331</v>
      </c>
      <c r="T46" s="81">
        <v>16331</v>
      </c>
      <c r="U46" s="81"/>
      <c r="V46" s="81">
        <f t="shared" si="5"/>
        <v>16331</v>
      </c>
      <c r="X46" s="73"/>
    </row>
    <row r="47" spans="2:24" ht="33.6" customHeight="1" x14ac:dyDescent="0.25">
      <c r="B47" s="80" t="s">
        <v>198</v>
      </c>
      <c r="D47" s="79">
        <f t="shared" si="4"/>
        <v>162676</v>
      </c>
      <c r="E47" s="79"/>
      <c r="F47" s="79">
        <v>162676</v>
      </c>
      <c r="G47" s="79">
        <v>120660</v>
      </c>
      <c r="H47" s="79">
        <v>22384</v>
      </c>
      <c r="I47" s="79">
        <v>2501</v>
      </c>
      <c r="J47" s="79">
        <v>17131</v>
      </c>
      <c r="K47" s="66"/>
      <c r="L47" s="76" t="s">
        <v>210</v>
      </c>
      <c r="M47" s="77"/>
      <c r="N47" s="76" t="s">
        <v>190</v>
      </c>
      <c r="O47" s="66"/>
      <c r="P47" s="79">
        <v>17131</v>
      </c>
      <c r="Q47" s="79">
        <v>2501</v>
      </c>
      <c r="R47" s="79">
        <v>22384</v>
      </c>
      <c r="S47" s="79">
        <v>120660</v>
      </c>
      <c r="T47" s="79">
        <v>162676</v>
      </c>
      <c r="U47" s="79"/>
      <c r="V47" s="79">
        <f t="shared" si="5"/>
        <v>162676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139511</v>
      </c>
      <c r="E48" s="81"/>
      <c r="F48" s="81">
        <v>139511</v>
      </c>
      <c r="G48" s="81">
        <v>114899</v>
      </c>
      <c r="H48" s="81">
        <v>18926</v>
      </c>
      <c r="I48" s="81">
        <v>1554</v>
      </c>
      <c r="J48" s="81">
        <v>4132</v>
      </c>
      <c r="K48" s="30"/>
      <c r="L48" s="76" t="s">
        <v>211</v>
      </c>
      <c r="M48" s="77"/>
      <c r="N48" s="76" t="s">
        <v>191</v>
      </c>
      <c r="O48" s="30"/>
      <c r="P48" s="81">
        <v>4132</v>
      </c>
      <c r="Q48" s="81">
        <v>1554</v>
      </c>
      <c r="R48" s="81">
        <v>18926</v>
      </c>
      <c r="S48" s="81">
        <v>114899</v>
      </c>
      <c r="T48" s="81">
        <v>139511</v>
      </c>
      <c r="U48" s="81"/>
      <c r="V48" s="81">
        <f t="shared" si="5"/>
        <v>139511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17131</v>
      </c>
      <c r="Q49" s="79">
        <v>2501</v>
      </c>
      <c r="R49" s="79">
        <v>37054</v>
      </c>
      <c r="S49" s="79">
        <v>105990</v>
      </c>
      <c r="T49" s="79">
        <v>162676</v>
      </c>
      <c r="U49" s="79"/>
      <c r="V49" s="79">
        <f t="shared" si="5"/>
        <v>162676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4132</v>
      </c>
      <c r="Q50" s="78">
        <v>1554</v>
      </c>
      <c r="R50" s="78">
        <v>33596</v>
      </c>
      <c r="S50" s="78">
        <v>100229</v>
      </c>
      <c r="T50" s="78">
        <v>139511</v>
      </c>
      <c r="U50" s="78"/>
      <c r="V50" s="78">
        <f t="shared" si="5"/>
        <v>139511</v>
      </c>
      <c r="X50" s="73" t="s">
        <v>55</v>
      </c>
    </row>
    <row r="51" spans="2:24" x14ac:dyDescent="0.25">
      <c r="B51" s="73"/>
      <c r="D51" s="78">
        <f t="shared" ref="D51:D56" si="6">SUM(E51:F51)</f>
        <v>129711</v>
      </c>
      <c r="E51" s="78"/>
      <c r="F51" s="78">
        <v>129711</v>
      </c>
      <c r="G51" s="78">
        <v>117959</v>
      </c>
      <c r="H51" s="78">
        <v>11752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129711</v>
      </c>
      <c r="E52" s="78"/>
      <c r="F52" s="78">
        <v>129711</v>
      </c>
      <c r="G52" s="78">
        <v>103289</v>
      </c>
      <c r="H52" s="78">
        <v>26422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499</v>
      </c>
      <c r="E53" s="78"/>
      <c r="F53" s="78">
        <v>499</v>
      </c>
      <c r="G53" s="78"/>
      <c r="H53" s="78"/>
      <c r="I53" s="78">
        <v>499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499</v>
      </c>
      <c r="T53" s="78">
        <v>499</v>
      </c>
      <c r="U53" s="78"/>
      <c r="V53" s="78">
        <f>SUM(T53:U53)</f>
        <v>499</v>
      </c>
      <c r="X53" s="73"/>
    </row>
    <row r="54" spans="2:24" x14ac:dyDescent="0.25">
      <c r="B54" s="73"/>
      <c r="D54" s="78">
        <f t="shared" si="6"/>
        <v>32965</v>
      </c>
      <c r="E54" s="78"/>
      <c r="F54" s="78">
        <v>32965</v>
      </c>
      <c r="G54" s="78">
        <v>3200</v>
      </c>
      <c r="H54" s="78">
        <v>10632</v>
      </c>
      <c r="I54" s="78">
        <v>2002</v>
      </c>
      <c r="J54" s="78">
        <v>17131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9800</v>
      </c>
      <c r="E55" s="78"/>
      <c r="F55" s="78">
        <v>9800</v>
      </c>
      <c r="G55" s="78">
        <v>-2561</v>
      </c>
      <c r="H55" s="78">
        <v>7174</v>
      </c>
      <c r="I55" s="78">
        <v>1055</v>
      </c>
      <c r="J55" s="78">
        <v>4132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9162</v>
      </c>
      <c r="E56" s="78">
        <v>9162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4132</v>
      </c>
      <c r="Q69" s="78">
        <v>1055</v>
      </c>
      <c r="R69" s="78">
        <v>7174</v>
      </c>
      <c r="S69" s="78">
        <v>-2561</v>
      </c>
      <c r="T69" s="78">
        <v>9800</v>
      </c>
      <c r="U69" s="78"/>
      <c r="V69" s="78">
        <f>SUM(T69:U69)</f>
        <v>9800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9162</v>
      </c>
      <c r="V71" s="78">
        <f t="shared" ref="V71:V74" si="7">SUM(T71:U71)</f>
        <v>9162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818</v>
      </c>
      <c r="Q72" s="78">
        <v>351</v>
      </c>
      <c r="R72" s="78">
        <v>519</v>
      </c>
      <c r="S72" s="78">
        <v>1172</v>
      </c>
      <c r="T72" s="78">
        <v>2860</v>
      </c>
      <c r="U72" s="78">
        <v>99</v>
      </c>
      <c r="V72" s="78">
        <f t="shared" si="7"/>
        <v>2959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450</v>
      </c>
      <c r="Q73" s="78">
        <v>-805</v>
      </c>
      <c r="R73" s="78">
        <v>-1155</v>
      </c>
      <c r="S73" s="78">
        <v>28</v>
      </c>
      <c r="T73" s="78">
        <v>-1482</v>
      </c>
      <c r="U73" s="78">
        <v>-1477</v>
      </c>
      <c r="V73" s="78">
        <f t="shared" si="7"/>
        <v>-2959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18962</v>
      </c>
      <c r="E74" s="81">
        <v>7784</v>
      </c>
      <c r="F74" s="81">
        <v>11178</v>
      </c>
      <c r="G74" s="81">
        <v>-1361</v>
      </c>
      <c r="H74" s="81">
        <v>6538</v>
      </c>
      <c r="I74" s="81">
        <v>601</v>
      </c>
      <c r="J74" s="81">
        <v>5400</v>
      </c>
      <c r="K74" s="33"/>
      <c r="L74" s="76" t="s">
        <v>103</v>
      </c>
      <c r="M74" s="77"/>
      <c r="N74" s="76" t="s">
        <v>104</v>
      </c>
      <c r="O74" s="33"/>
      <c r="P74" s="81">
        <v>5400</v>
      </c>
      <c r="Q74" s="81">
        <v>601</v>
      </c>
      <c r="R74" s="81">
        <v>6538</v>
      </c>
      <c r="S74" s="81">
        <v>-1361</v>
      </c>
      <c r="T74" s="81">
        <v>11178</v>
      </c>
      <c r="U74" s="81">
        <v>7784</v>
      </c>
      <c r="V74" s="81">
        <f t="shared" si="7"/>
        <v>18962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42127</v>
      </c>
      <c r="E75" s="79"/>
      <c r="F75" s="79">
        <v>42127</v>
      </c>
      <c r="G75" s="79">
        <v>11929</v>
      </c>
      <c r="H75" s="79">
        <v>5841</v>
      </c>
      <c r="I75" s="79">
        <v>741</v>
      </c>
      <c r="J75" s="79">
        <v>23616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44010</v>
      </c>
      <c r="E76" s="78"/>
      <c r="F76" s="78">
        <v>44010</v>
      </c>
      <c r="G76" s="78">
        <v>12144</v>
      </c>
      <c r="H76" s="78">
        <v>5841</v>
      </c>
      <c r="I76" s="78">
        <v>741</v>
      </c>
      <c r="J76" s="78">
        <v>25284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-23165</v>
      </c>
      <c r="E77" s="78"/>
      <c r="F77" s="78">
        <v>-23165</v>
      </c>
      <c r="G77" s="78">
        <v>-5761</v>
      </c>
      <c r="H77" s="78">
        <v>-3458</v>
      </c>
      <c r="I77" s="78">
        <v>-947</v>
      </c>
      <c r="J77" s="78">
        <v>-12999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-1883</v>
      </c>
      <c r="E78" s="78"/>
      <c r="F78" s="78">
        <v>-1883</v>
      </c>
      <c r="G78" s="78">
        <v>-215</v>
      </c>
      <c r="H78" s="78">
        <v>0</v>
      </c>
      <c r="I78" s="78">
        <v>0</v>
      </c>
      <c r="J78" s="78">
        <v>-1668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-52</v>
      </c>
      <c r="F79" s="78">
        <v>52</v>
      </c>
      <c r="G79" s="78">
        <v>-45</v>
      </c>
      <c r="H79" s="78">
        <v>40</v>
      </c>
      <c r="I79" s="78">
        <v>0</v>
      </c>
      <c r="J79" s="78">
        <v>57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7836</v>
      </c>
      <c r="F80" s="78">
        <v>-7836</v>
      </c>
      <c r="G80" s="78">
        <v>-7484</v>
      </c>
      <c r="H80" s="78">
        <v>4115</v>
      </c>
      <c r="I80" s="78">
        <v>807</v>
      </c>
      <c r="J80" s="78">
        <v>-5274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126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55036</v>
      </c>
      <c r="V18" s="78">
        <f>SUM(T18:U18)</f>
        <v>55036</v>
      </c>
      <c r="X18" s="73" t="s">
        <v>25</v>
      </c>
    </row>
    <row r="19" spans="2:24" x14ac:dyDescent="0.25">
      <c r="B19" s="73" t="s">
        <v>28</v>
      </c>
      <c r="D19" s="78">
        <f>SUM(E19:F19)</f>
        <v>50510</v>
      </c>
      <c r="E19" s="78">
        <v>50510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176003</v>
      </c>
      <c r="E23" s="78"/>
      <c r="F23" s="78">
        <v>176003</v>
      </c>
      <c r="G23" s="78">
        <v>43014</v>
      </c>
      <c r="H23" s="78">
        <v>21869</v>
      </c>
      <c r="I23" s="78">
        <v>7691</v>
      </c>
      <c r="J23" s="78">
        <v>88592</v>
      </c>
      <c r="K23" s="30"/>
      <c r="L23" s="76" t="s">
        <v>205</v>
      </c>
      <c r="M23" s="77"/>
      <c r="N23" s="76" t="s">
        <v>41</v>
      </c>
      <c r="O23" s="30"/>
      <c r="P23" s="78">
        <v>88592</v>
      </c>
      <c r="Q23" s="78">
        <v>7691</v>
      </c>
      <c r="R23" s="78">
        <v>21869</v>
      </c>
      <c r="S23" s="78">
        <v>43014</v>
      </c>
      <c r="T23" s="78">
        <v>176003</v>
      </c>
      <c r="U23" s="78"/>
      <c r="V23" s="78">
        <f>SUM(T23:U23)</f>
        <v>176003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23621</v>
      </c>
      <c r="E24" s="78"/>
      <c r="F24" s="78">
        <v>23621</v>
      </c>
      <c r="G24" s="78">
        <v>5898</v>
      </c>
      <c r="H24" s="78">
        <v>3485</v>
      </c>
      <c r="I24" s="78">
        <v>968</v>
      </c>
      <c r="J24" s="78">
        <v>13270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152382</v>
      </c>
      <c r="E25" s="78"/>
      <c r="F25" s="78">
        <v>152382</v>
      </c>
      <c r="G25" s="78">
        <v>37116</v>
      </c>
      <c r="H25" s="78">
        <v>18384</v>
      </c>
      <c r="I25" s="78">
        <v>6723</v>
      </c>
      <c r="J25" s="78">
        <v>75322</v>
      </c>
      <c r="K25" s="30"/>
      <c r="L25" s="76" t="s">
        <v>45</v>
      </c>
      <c r="M25" s="77"/>
      <c r="N25" s="76" t="s">
        <v>46</v>
      </c>
      <c r="O25" s="30"/>
      <c r="P25" s="78">
        <v>75322</v>
      </c>
      <c r="Q25" s="78">
        <v>6723</v>
      </c>
      <c r="R25" s="78">
        <v>18384</v>
      </c>
      <c r="S25" s="78">
        <v>37116</v>
      </c>
      <c r="T25" s="78">
        <v>152382</v>
      </c>
      <c r="U25" s="78"/>
      <c r="V25" s="78">
        <f t="shared" ref="V25:V31" si="1">SUM(T25:U25)</f>
        <v>152382</v>
      </c>
      <c r="X25" s="73"/>
    </row>
    <row r="26" spans="2:24" x14ac:dyDescent="0.25">
      <c r="B26" s="73"/>
      <c r="D26" s="81">
        <f t="shared" si="0"/>
        <v>4526</v>
      </c>
      <c r="E26" s="81">
        <v>4526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4526</v>
      </c>
      <c r="V26" s="81">
        <f t="shared" si="1"/>
        <v>4526</v>
      </c>
      <c r="X26" s="73"/>
    </row>
    <row r="27" spans="2:24" x14ac:dyDescent="0.25">
      <c r="B27" s="80" t="s">
        <v>49</v>
      </c>
      <c r="D27" s="79">
        <f t="shared" si="0"/>
        <v>84693</v>
      </c>
      <c r="E27" s="79">
        <v>190</v>
      </c>
      <c r="F27" s="79">
        <v>84503</v>
      </c>
      <c r="G27" s="79">
        <v>7264</v>
      </c>
      <c r="H27" s="79">
        <v>18364</v>
      </c>
      <c r="I27" s="79">
        <v>3942</v>
      </c>
      <c r="J27" s="79">
        <v>54933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84551</v>
      </c>
      <c r="T27" s="79">
        <v>84551</v>
      </c>
      <c r="U27" s="79">
        <v>142</v>
      </c>
      <c r="V27" s="79">
        <f t="shared" si="1"/>
        <v>84693</v>
      </c>
      <c r="X27" s="80" t="s">
        <v>49</v>
      </c>
    </row>
    <row r="28" spans="2:24" x14ac:dyDescent="0.25">
      <c r="B28" s="73" t="s">
        <v>44</v>
      </c>
      <c r="D28" s="78">
        <f t="shared" si="0"/>
        <v>15523</v>
      </c>
      <c r="E28" s="78"/>
      <c r="F28" s="78">
        <v>15523</v>
      </c>
      <c r="G28" s="78">
        <v>546</v>
      </c>
      <c r="H28" s="78">
        <v>20</v>
      </c>
      <c r="I28" s="78">
        <v>42</v>
      </c>
      <c r="J28" s="78">
        <v>78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16162</v>
      </c>
      <c r="S28" s="78"/>
      <c r="T28" s="78">
        <v>16162</v>
      </c>
      <c r="U28" s="78">
        <v>-639</v>
      </c>
      <c r="V28" s="78">
        <f t="shared" si="1"/>
        <v>15523</v>
      </c>
      <c r="X28" s="73" t="s">
        <v>44</v>
      </c>
    </row>
    <row r="29" spans="2:24" x14ac:dyDescent="0.25">
      <c r="B29" s="73"/>
      <c r="D29" s="78">
        <f t="shared" si="0"/>
        <v>14837</v>
      </c>
      <c r="E29" s="78"/>
      <c r="F29" s="78">
        <v>14837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15185</v>
      </c>
      <c r="S29" s="78"/>
      <c r="T29" s="78">
        <v>15185</v>
      </c>
      <c r="U29" s="78">
        <v>-348</v>
      </c>
      <c r="V29" s="78">
        <f t="shared" si="1"/>
        <v>14837</v>
      </c>
      <c r="X29" s="73"/>
    </row>
    <row r="30" spans="2:24" x14ac:dyDescent="0.25">
      <c r="B30" s="73"/>
      <c r="D30" s="78">
        <f t="shared" si="0"/>
        <v>686</v>
      </c>
      <c r="E30" s="78"/>
      <c r="F30" s="78">
        <v>686</v>
      </c>
      <c r="G30" s="78">
        <v>546</v>
      </c>
      <c r="H30" s="78">
        <v>20</v>
      </c>
      <c r="I30" s="78">
        <v>42</v>
      </c>
      <c r="J30" s="78">
        <v>78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977</v>
      </c>
      <c r="S30" s="78"/>
      <c r="T30" s="78">
        <v>977</v>
      </c>
      <c r="U30" s="78">
        <v>-291</v>
      </c>
      <c r="V30" s="78">
        <f t="shared" si="1"/>
        <v>686</v>
      </c>
      <c r="X30" s="73"/>
    </row>
    <row r="31" spans="2:24" x14ac:dyDescent="0.25">
      <c r="B31" s="73"/>
      <c r="D31" s="78">
        <f t="shared" si="0"/>
        <v>75977</v>
      </c>
      <c r="E31" s="78"/>
      <c r="F31" s="78">
        <v>75977</v>
      </c>
      <c r="G31" s="78">
        <v>35204</v>
      </c>
      <c r="H31" s="78">
        <v>3485</v>
      </c>
      <c r="I31" s="78">
        <v>3707</v>
      </c>
      <c r="J31" s="78">
        <v>33581</v>
      </c>
      <c r="K31" s="34"/>
      <c r="L31" s="76" t="s">
        <v>206</v>
      </c>
      <c r="M31" s="77"/>
      <c r="N31" s="76" t="s">
        <v>119</v>
      </c>
      <c r="O31" s="34"/>
      <c r="P31" s="78">
        <v>33581</v>
      </c>
      <c r="Q31" s="78">
        <v>3707</v>
      </c>
      <c r="R31" s="78">
        <v>3485</v>
      </c>
      <c r="S31" s="78">
        <v>35204</v>
      </c>
      <c r="T31" s="78">
        <v>75977</v>
      </c>
      <c r="U31" s="78"/>
      <c r="V31" s="78">
        <f t="shared" si="1"/>
        <v>75977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52356</v>
      </c>
      <c r="E33" s="78"/>
      <c r="F33" s="78">
        <v>52356</v>
      </c>
      <c r="G33" s="78">
        <v>29306</v>
      </c>
      <c r="H33" s="78">
        <v>0</v>
      </c>
      <c r="I33" s="78">
        <v>2739</v>
      </c>
      <c r="J33" s="78">
        <v>20311</v>
      </c>
      <c r="K33" s="30"/>
      <c r="L33" s="76" t="s">
        <v>120</v>
      </c>
      <c r="M33" s="77"/>
      <c r="N33" s="76" t="s">
        <v>121</v>
      </c>
      <c r="O33" s="30"/>
      <c r="P33" s="78">
        <v>20311</v>
      </c>
      <c r="Q33" s="78">
        <v>2739</v>
      </c>
      <c r="R33" s="78">
        <v>0</v>
      </c>
      <c r="S33" s="78">
        <v>29306</v>
      </c>
      <c r="T33" s="78">
        <v>52356</v>
      </c>
      <c r="U33" s="78"/>
      <c r="V33" s="78">
        <f>SUM(T33:U33)</f>
        <v>52356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44592</v>
      </c>
      <c r="E35" s="79">
        <v>6347</v>
      </c>
      <c r="F35" s="79">
        <v>38245</v>
      </c>
      <c r="G35" s="79">
        <v>3140</v>
      </c>
      <c r="H35" s="79">
        <v>5087</v>
      </c>
      <c r="I35" s="79">
        <v>18510</v>
      </c>
      <c r="J35" s="79">
        <v>11508</v>
      </c>
      <c r="K35" s="63"/>
      <c r="L35" s="75" t="s">
        <v>63</v>
      </c>
      <c r="M35" s="31"/>
      <c r="N35" s="75" t="s">
        <v>64</v>
      </c>
      <c r="O35" s="63"/>
      <c r="P35" s="79">
        <v>3433</v>
      </c>
      <c r="Q35" s="79">
        <v>19193</v>
      </c>
      <c r="R35" s="79">
        <v>1540</v>
      </c>
      <c r="S35" s="79">
        <v>11520</v>
      </c>
      <c r="T35" s="79">
        <v>35686</v>
      </c>
      <c r="U35" s="79">
        <v>8906</v>
      </c>
      <c r="V35" s="79">
        <f t="shared" ref="V35:V36" si="3">SUM(T35:U35)</f>
        <v>44592</v>
      </c>
      <c r="X35" s="80" t="s">
        <v>62</v>
      </c>
    </row>
    <row r="36" spans="2:24" x14ac:dyDescent="0.25">
      <c r="B36" s="73" t="s">
        <v>54</v>
      </c>
      <c r="D36" s="78">
        <f t="shared" si="2"/>
        <v>174131</v>
      </c>
      <c r="E36" s="78"/>
      <c r="F36" s="78">
        <v>174131</v>
      </c>
      <c r="G36" s="78">
        <v>128135</v>
      </c>
      <c r="H36" s="78">
        <v>16100</v>
      </c>
      <c r="I36" s="78">
        <v>4390</v>
      </c>
      <c r="J36" s="78">
        <v>25506</v>
      </c>
      <c r="K36" s="30"/>
      <c r="L36" s="76" t="s">
        <v>208</v>
      </c>
      <c r="M36" s="77"/>
      <c r="N36" s="76" t="s">
        <v>65</v>
      </c>
      <c r="O36" s="30"/>
      <c r="P36" s="78">
        <v>25506</v>
      </c>
      <c r="Q36" s="78">
        <v>4390</v>
      </c>
      <c r="R36" s="78">
        <v>16100</v>
      </c>
      <c r="S36" s="78">
        <v>128135</v>
      </c>
      <c r="T36" s="78">
        <v>174131</v>
      </c>
      <c r="U36" s="78"/>
      <c r="V36" s="78">
        <f t="shared" si="3"/>
        <v>174131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150510</v>
      </c>
      <c r="E38" s="78"/>
      <c r="F38" s="78">
        <v>150510</v>
      </c>
      <c r="G38" s="78">
        <v>122237</v>
      </c>
      <c r="H38" s="78">
        <v>12615</v>
      </c>
      <c r="I38" s="78">
        <v>3422</v>
      </c>
      <c r="J38" s="78">
        <v>12236</v>
      </c>
      <c r="K38" s="30"/>
      <c r="L38" s="76" t="s">
        <v>69</v>
      </c>
      <c r="M38" s="77"/>
      <c r="N38" s="76" t="s">
        <v>70</v>
      </c>
      <c r="O38" s="30"/>
      <c r="P38" s="78">
        <v>12236</v>
      </c>
      <c r="Q38" s="78">
        <v>3422</v>
      </c>
      <c r="R38" s="78">
        <v>12615</v>
      </c>
      <c r="S38" s="78">
        <v>122237</v>
      </c>
      <c r="T38" s="78">
        <v>150510</v>
      </c>
      <c r="U38" s="78"/>
      <c r="V38" s="78">
        <f>SUM(T38:U38)</f>
        <v>150510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17181</v>
      </c>
      <c r="E40" s="79">
        <v>171</v>
      </c>
      <c r="F40" s="79">
        <v>17010</v>
      </c>
      <c r="G40" s="79">
        <v>13237</v>
      </c>
      <c r="H40" s="79">
        <v>3</v>
      </c>
      <c r="I40" s="79">
        <v>575</v>
      </c>
      <c r="J40" s="79">
        <v>3195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16955</v>
      </c>
      <c r="S40" s="79"/>
      <c r="T40" s="79">
        <v>16955</v>
      </c>
      <c r="U40" s="79">
        <v>226</v>
      </c>
      <c r="V40" s="79">
        <f t="shared" ref="V40:V50" si="5">SUM(T40:U40)</f>
        <v>17181</v>
      </c>
      <c r="X40" s="80" t="s">
        <v>66</v>
      </c>
    </row>
    <row r="41" spans="2:24" x14ac:dyDescent="0.25">
      <c r="B41" s="73" t="s">
        <v>68</v>
      </c>
      <c r="D41" s="78">
        <f t="shared" si="4"/>
        <v>24431</v>
      </c>
      <c r="E41" s="78">
        <v>37</v>
      </c>
      <c r="F41" s="78">
        <v>24394</v>
      </c>
      <c r="G41" s="78">
        <v>24394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928</v>
      </c>
      <c r="Q41" s="78">
        <v>1264</v>
      </c>
      <c r="R41" s="78">
        <v>22118</v>
      </c>
      <c r="S41" s="78">
        <v>60</v>
      </c>
      <c r="T41" s="78">
        <v>24370</v>
      </c>
      <c r="U41" s="78">
        <v>61</v>
      </c>
      <c r="V41" s="78">
        <f t="shared" si="5"/>
        <v>24431</v>
      </c>
      <c r="X41" s="73" t="s">
        <v>68</v>
      </c>
    </row>
    <row r="42" spans="2:24" x14ac:dyDescent="0.25">
      <c r="B42" s="73" t="s">
        <v>71</v>
      </c>
      <c r="D42" s="78">
        <f t="shared" si="4"/>
        <v>23970</v>
      </c>
      <c r="E42" s="78">
        <v>391</v>
      </c>
      <c r="F42" s="78">
        <v>23579</v>
      </c>
      <c r="G42" s="78">
        <v>56</v>
      </c>
      <c r="H42" s="78">
        <v>21994</v>
      </c>
      <c r="I42" s="78">
        <v>776</v>
      </c>
      <c r="J42" s="78">
        <v>753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23863</v>
      </c>
      <c r="T42" s="78">
        <v>23863</v>
      </c>
      <c r="U42" s="78">
        <v>107</v>
      </c>
      <c r="V42" s="78">
        <f t="shared" si="5"/>
        <v>23970</v>
      </c>
      <c r="X42" s="73" t="s">
        <v>71</v>
      </c>
    </row>
    <row r="43" spans="2:24" x14ac:dyDescent="0.25">
      <c r="B43" s="73" t="s">
        <v>78</v>
      </c>
      <c r="D43" s="78">
        <f t="shared" si="4"/>
        <v>18521</v>
      </c>
      <c r="E43" s="78">
        <v>1826</v>
      </c>
      <c r="F43" s="78">
        <v>16695</v>
      </c>
      <c r="G43" s="78">
        <v>7145</v>
      </c>
      <c r="H43" s="78">
        <v>2757</v>
      </c>
      <c r="I43" s="78">
        <v>4537</v>
      </c>
      <c r="J43" s="78">
        <v>2256</v>
      </c>
      <c r="K43" s="30"/>
      <c r="L43" s="75" t="s">
        <v>79</v>
      </c>
      <c r="M43" s="31"/>
      <c r="N43" s="75" t="s">
        <v>80</v>
      </c>
      <c r="O43" s="30"/>
      <c r="P43" s="78">
        <v>732</v>
      </c>
      <c r="Q43" s="78">
        <v>4391</v>
      </c>
      <c r="R43" s="78">
        <v>1703</v>
      </c>
      <c r="S43" s="78">
        <v>8666</v>
      </c>
      <c r="T43" s="78">
        <v>15492</v>
      </c>
      <c r="U43" s="78">
        <v>3029</v>
      </c>
      <c r="V43" s="78">
        <f t="shared" si="5"/>
        <v>18521</v>
      </c>
      <c r="X43" s="73" t="s">
        <v>78</v>
      </c>
    </row>
    <row r="44" spans="2:24" ht="22.5" customHeight="1" x14ac:dyDescent="0.25">
      <c r="B44" s="73"/>
      <c r="D44" s="78">
        <f t="shared" si="4"/>
        <v>173133</v>
      </c>
      <c r="E44" s="78"/>
      <c r="F44" s="78">
        <v>173133</v>
      </c>
      <c r="G44" s="78">
        <v>115892</v>
      </c>
      <c r="H44" s="78">
        <v>32122</v>
      </c>
      <c r="I44" s="78">
        <v>4157</v>
      </c>
      <c r="J44" s="78">
        <v>20962</v>
      </c>
      <c r="K44" s="61"/>
      <c r="L44" s="76" t="s">
        <v>209</v>
      </c>
      <c r="M44" s="77"/>
      <c r="N44" s="76" t="s">
        <v>187</v>
      </c>
      <c r="O44" s="61"/>
      <c r="P44" s="78">
        <v>20962</v>
      </c>
      <c r="Q44" s="78">
        <v>4157</v>
      </c>
      <c r="R44" s="78">
        <v>32122</v>
      </c>
      <c r="S44" s="78">
        <v>115892</v>
      </c>
      <c r="T44" s="78">
        <v>173133</v>
      </c>
      <c r="U44" s="78"/>
      <c r="V44" s="78">
        <f t="shared" si="5"/>
        <v>173133</v>
      </c>
      <c r="X44" s="73"/>
    </row>
    <row r="45" spans="2:24" ht="24.75" customHeight="1" x14ac:dyDescent="0.25">
      <c r="B45" s="73"/>
      <c r="C45" s="35"/>
      <c r="D45" s="78">
        <f t="shared" si="4"/>
        <v>149512</v>
      </c>
      <c r="E45" s="78"/>
      <c r="F45" s="78">
        <v>149512</v>
      </c>
      <c r="G45" s="78">
        <v>109994</v>
      </c>
      <c r="H45" s="78">
        <v>28637</v>
      </c>
      <c r="I45" s="78">
        <v>3189</v>
      </c>
      <c r="J45" s="78">
        <v>7692</v>
      </c>
      <c r="K45" s="61"/>
      <c r="L45" s="76" t="s">
        <v>188</v>
      </c>
      <c r="M45" s="77"/>
      <c r="N45" s="76" t="s">
        <v>189</v>
      </c>
      <c r="O45" s="61"/>
      <c r="P45" s="78">
        <v>7692</v>
      </c>
      <c r="Q45" s="78">
        <v>3189</v>
      </c>
      <c r="R45" s="78">
        <v>28637</v>
      </c>
      <c r="S45" s="78">
        <v>109994</v>
      </c>
      <c r="T45" s="78">
        <v>149512</v>
      </c>
      <c r="U45" s="78"/>
      <c r="V45" s="78">
        <f t="shared" si="5"/>
        <v>149512</v>
      </c>
      <c r="W45" s="35"/>
      <c r="X45" s="73"/>
    </row>
    <row r="46" spans="2:24" x14ac:dyDescent="0.25">
      <c r="B46" s="73"/>
      <c r="D46" s="81">
        <f t="shared" si="4"/>
        <v>18372</v>
      </c>
      <c r="E46" s="81"/>
      <c r="F46" s="81">
        <v>18372</v>
      </c>
      <c r="G46" s="81">
        <v>1568</v>
      </c>
      <c r="H46" s="81">
        <v>16804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18372</v>
      </c>
      <c r="T46" s="81">
        <v>18372</v>
      </c>
      <c r="U46" s="81"/>
      <c r="V46" s="81">
        <f t="shared" si="5"/>
        <v>18372</v>
      </c>
      <c r="X46" s="73"/>
    </row>
    <row r="47" spans="2:24" ht="33.6" customHeight="1" x14ac:dyDescent="0.25">
      <c r="B47" s="80" t="s">
        <v>198</v>
      </c>
      <c r="D47" s="79">
        <f t="shared" si="4"/>
        <v>173133</v>
      </c>
      <c r="E47" s="79"/>
      <c r="F47" s="79">
        <v>173133</v>
      </c>
      <c r="G47" s="79">
        <v>132696</v>
      </c>
      <c r="H47" s="79">
        <v>15318</v>
      </c>
      <c r="I47" s="79">
        <v>4157</v>
      </c>
      <c r="J47" s="79">
        <v>20962</v>
      </c>
      <c r="K47" s="66"/>
      <c r="L47" s="76" t="s">
        <v>210</v>
      </c>
      <c r="M47" s="77"/>
      <c r="N47" s="76" t="s">
        <v>190</v>
      </c>
      <c r="O47" s="66"/>
      <c r="P47" s="79">
        <v>20962</v>
      </c>
      <c r="Q47" s="79">
        <v>4157</v>
      </c>
      <c r="R47" s="79">
        <v>15318</v>
      </c>
      <c r="S47" s="79">
        <v>132696</v>
      </c>
      <c r="T47" s="79">
        <v>173133</v>
      </c>
      <c r="U47" s="79"/>
      <c r="V47" s="79">
        <f t="shared" si="5"/>
        <v>173133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149512</v>
      </c>
      <c r="E48" s="81"/>
      <c r="F48" s="81">
        <v>149512</v>
      </c>
      <c r="G48" s="81">
        <v>126798</v>
      </c>
      <c r="H48" s="81">
        <v>11833</v>
      </c>
      <c r="I48" s="81">
        <v>3189</v>
      </c>
      <c r="J48" s="81">
        <v>7692</v>
      </c>
      <c r="K48" s="30"/>
      <c r="L48" s="76" t="s">
        <v>211</v>
      </c>
      <c r="M48" s="77"/>
      <c r="N48" s="76" t="s">
        <v>191</v>
      </c>
      <c r="O48" s="30"/>
      <c r="P48" s="81">
        <v>7692</v>
      </c>
      <c r="Q48" s="81">
        <v>3189</v>
      </c>
      <c r="R48" s="81">
        <v>11833</v>
      </c>
      <c r="S48" s="81">
        <v>126798</v>
      </c>
      <c r="T48" s="81">
        <v>149512</v>
      </c>
      <c r="U48" s="81"/>
      <c r="V48" s="81">
        <f t="shared" si="5"/>
        <v>149512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20962</v>
      </c>
      <c r="Q49" s="79">
        <v>4157</v>
      </c>
      <c r="R49" s="79">
        <v>32122</v>
      </c>
      <c r="S49" s="79">
        <v>115892</v>
      </c>
      <c r="T49" s="79">
        <v>173133</v>
      </c>
      <c r="U49" s="79"/>
      <c r="V49" s="79">
        <f t="shared" si="5"/>
        <v>173133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7692</v>
      </c>
      <c r="Q50" s="78">
        <v>3189</v>
      </c>
      <c r="R50" s="78">
        <v>28637</v>
      </c>
      <c r="S50" s="78">
        <v>109994</v>
      </c>
      <c r="T50" s="78">
        <v>149512</v>
      </c>
      <c r="U50" s="78"/>
      <c r="V50" s="78">
        <f t="shared" si="5"/>
        <v>149512</v>
      </c>
      <c r="X50" s="73" t="s">
        <v>55</v>
      </c>
    </row>
    <row r="51" spans="2:24" x14ac:dyDescent="0.25">
      <c r="B51" s="73"/>
      <c r="D51" s="78">
        <f t="shared" ref="D51:D56" si="6">SUM(E51:F51)</f>
        <v>131546</v>
      </c>
      <c r="E51" s="78"/>
      <c r="F51" s="78">
        <v>131546</v>
      </c>
      <c r="G51" s="78">
        <v>118422</v>
      </c>
      <c r="H51" s="78">
        <v>13124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131546</v>
      </c>
      <c r="E52" s="78"/>
      <c r="F52" s="78">
        <v>131546</v>
      </c>
      <c r="G52" s="78">
        <v>101618</v>
      </c>
      <c r="H52" s="78">
        <v>29928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488</v>
      </c>
      <c r="E53" s="78"/>
      <c r="F53" s="78">
        <v>488</v>
      </c>
      <c r="G53" s="78"/>
      <c r="H53" s="78"/>
      <c r="I53" s="78">
        <v>488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488</v>
      </c>
      <c r="T53" s="78">
        <v>488</v>
      </c>
      <c r="U53" s="78"/>
      <c r="V53" s="78">
        <f>SUM(T53:U53)</f>
        <v>488</v>
      </c>
      <c r="X53" s="73"/>
    </row>
    <row r="54" spans="2:24" x14ac:dyDescent="0.25">
      <c r="B54" s="73"/>
      <c r="D54" s="78">
        <f t="shared" si="6"/>
        <v>41587</v>
      </c>
      <c r="E54" s="78"/>
      <c r="F54" s="78">
        <v>41587</v>
      </c>
      <c r="G54" s="78">
        <v>14762</v>
      </c>
      <c r="H54" s="78">
        <v>2194</v>
      </c>
      <c r="I54" s="78">
        <v>3669</v>
      </c>
      <c r="J54" s="78">
        <v>20962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17966</v>
      </c>
      <c r="E55" s="78"/>
      <c r="F55" s="78">
        <v>17966</v>
      </c>
      <c r="G55" s="78">
        <v>8864</v>
      </c>
      <c r="H55" s="78">
        <v>-1291</v>
      </c>
      <c r="I55" s="78">
        <v>2701</v>
      </c>
      <c r="J55" s="78">
        <v>7692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7396</v>
      </c>
      <c r="E56" s="78">
        <v>7396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7692</v>
      </c>
      <c r="Q69" s="78">
        <v>2701</v>
      </c>
      <c r="R69" s="78">
        <v>-1291</v>
      </c>
      <c r="S69" s="78">
        <v>8864</v>
      </c>
      <c r="T69" s="78">
        <v>17966</v>
      </c>
      <c r="U69" s="78"/>
      <c r="V69" s="78">
        <f>SUM(T69:U69)</f>
        <v>17966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7396</v>
      </c>
      <c r="V71" s="78">
        <f t="shared" ref="V71:V74" si="7">SUM(T71:U71)</f>
        <v>7396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1466</v>
      </c>
      <c r="Q72" s="78">
        <v>372</v>
      </c>
      <c r="R72" s="78">
        <v>1651</v>
      </c>
      <c r="S72" s="78">
        <v>1896</v>
      </c>
      <c r="T72" s="78">
        <v>5385</v>
      </c>
      <c r="U72" s="78">
        <v>113</v>
      </c>
      <c r="V72" s="78">
        <f t="shared" si="7"/>
        <v>5498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-17</v>
      </c>
      <c r="Q73" s="78">
        <v>-908</v>
      </c>
      <c r="R73" s="78">
        <v>-1999</v>
      </c>
      <c r="S73" s="78">
        <v>-303</v>
      </c>
      <c r="T73" s="78">
        <v>-3227</v>
      </c>
      <c r="U73" s="78">
        <v>-2271</v>
      </c>
      <c r="V73" s="78">
        <f t="shared" si="7"/>
        <v>-5498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25362</v>
      </c>
      <c r="E74" s="81">
        <v>5238</v>
      </c>
      <c r="F74" s="81">
        <v>20124</v>
      </c>
      <c r="G74" s="81">
        <v>10457</v>
      </c>
      <c r="H74" s="81">
        <v>-1639</v>
      </c>
      <c r="I74" s="81">
        <v>2165</v>
      </c>
      <c r="J74" s="81">
        <v>9141</v>
      </c>
      <c r="K74" s="33"/>
      <c r="L74" s="76" t="s">
        <v>103</v>
      </c>
      <c r="M74" s="77"/>
      <c r="N74" s="76" t="s">
        <v>104</v>
      </c>
      <c r="O74" s="33"/>
      <c r="P74" s="81">
        <v>9141</v>
      </c>
      <c r="Q74" s="81">
        <v>2165</v>
      </c>
      <c r="R74" s="81">
        <v>-1639</v>
      </c>
      <c r="S74" s="81">
        <v>10457</v>
      </c>
      <c r="T74" s="81">
        <v>20124</v>
      </c>
      <c r="U74" s="81">
        <v>5238</v>
      </c>
      <c r="V74" s="81">
        <f t="shared" si="7"/>
        <v>25362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48983</v>
      </c>
      <c r="E75" s="79"/>
      <c r="F75" s="79">
        <v>48983</v>
      </c>
      <c r="G75" s="79">
        <v>13290</v>
      </c>
      <c r="H75" s="79">
        <v>6387</v>
      </c>
      <c r="I75" s="79">
        <v>927</v>
      </c>
      <c r="J75" s="79">
        <v>28379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46414</v>
      </c>
      <c r="E76" s="78"/>
      <c r="F76" s="78">
        <v>46414</v>
      </c>
      <c r="G76" s="78">
        <v>12997</v>
      </c>
      <c r="H76" s="78">
        <v>6387</v>
      </c>
      <c r="I76" s="78">
        <v>927</v>
      </c>
      <c r="J76" s="78">
        <v>26103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-23621</v>
      </c>
      <c r="E77" s="78"/>
      <c r="F77" s="78">
        <v>-23621</v>
      </c>
      <c r="G77" s="78">
        <v>-5898</v>
      </c>
      <c r="H77" s="78">
        <v>-3485</v>
      </c>
      <c r="I77" s="78">
        <v>-968</v>
      </c>
      <c r="J77" s="78">
        <v>-13270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2569</v>
      </c>
      <c r="E78" s="78"/>
      <c r="F78" s="78">
        <v>2569</v>
      </c>
      <c r="G78" s="78">
        <v>293</v>
      </c>
      <c r="H78" s="78">
        <v>0</v>
      </c>
      <c r="I78" s="78">
        <v>0</v>
      </c>
      <c r="J78" s="78">
        <v>2276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-57</v>
      </c>
      <c r="F79" s="78">
        <v>57</v>
      </c>
      <c r="G79" s="78">
        <v>-133</v>
      </c>
      <c r="H79" s="78">
        <v>58</v>
      </c>
      <c r="I79" s="78">
        <v>0</v>
      </c>
      <c r="J79" s="78">
        <v>132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5295</v>
      </c>
      <c r="F80" s="78">
        <v>-5295</v>
      </c>
      <c r="G80" s="78">
        <v>3198</v>
      </c>
      <c r="H80" s="78">
        <v>-4599</v>
      </c>
      <c r="I80" s="78">
        <v>2206</v>
      </c>
      <c r="J80" s="78">
        <v>-6100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127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50468</v>
      </c>
      <c r="V18" s="78">
        <f>SUM(T18:U18)</f>
        <v>50468</v>
      </c>
      <c r="X18" s="73" t="s">
        <v>25</v>
      </c>
    </row>
    <row r="19" spans="2:24" x14ac:dyDescent="0.25">
      <c r="B19" s="73" t="s">
        <v>28</v>
      </c>
      <c r="D19" s="78">
        <f>SUM(E19:F19)</f>
        <v>48883</v>
      </c>
      <c r="E19" s="78">
        <v>48883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171385</v>
      </c>
      <c r="E23" s="78"/>
      <c r="F23" s="78">
        <v>171385</v>
      </c>
      <c r="G23" s="78">
        <v>42966</v>
      </c>
      <c r="H23" s="78">
        <v>19308</v>
      </c>
      <c r="I23" s="78">
        <v>7684</v>
      </c>
      <c r="J23" s="78">
        <v>86412</v>
      </c>
      <c r="K23" s="30"/>
      <c r="L23" s="76" t="s">
        <v>205</v>
      </c>
      <c r="M23" s="77"/>
      <c r="N23" s="76" t="s">
        <v>41</v>
      </c>
      <c r="O23" s="30"/>
      <c r="P23" s="78">
        <v>86412</v>
      </c>
      <c r="Q23" s="78">
        <v>7684</v>
      </c>
      <c r="R23" s="78">
        <v>19308</v>
      </c>
      <c r="S23" s="78">
        <v>42966</v>
      </c>
      <c r="T23" s="78">
        <v>171385</v>
      </c>
      <c r="U23" s="78"/>
      <c r="V23" s="78">
        <f>SUM(T23:U23)</f>
        <v>171385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24087</v>
      </c>
      <c r="E24" s="78"/>
      <c r="F24" s="78">
        <v>24087</v>
      </c>
      <c r="G24" s="78">
        <v>6031</v>
      </c>
      <c r="H24" s="78">
        <v>3503</v>
      </c>
      <c r="I24" s="78">
        <v>975</v>
      </c>
      <c r="J24" s="78">
        <v>13578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147298</v>
      </c>
      <c r="E25" s="78"/>
      <c r="F25" s="78">
        <v>147298</v>
      </c>
      <c r="G25" s="78">
        <v>36935</v>
      </c>
      <c r="H25" s="78">
        <v>15805</v>
      </c>
      <c r="I25" s="78">
        <v>6709</v>
      </c>
      <c r="J25" s="78">
        <v>72834</v>
      </c>
      <c r="K25" s="30"/>
      <c r="L25" s="76" t="s">
        <v>45</v>
      </c>
      <c r="M25" s="77"/>
      <c r="N25" s="76" t="s">
        <v>46</v>
      </c>
      <c r="O25" s="30"/>
      <c r="P25" s="78">
        <v>72834</v>
      </c>
      <c r="Q25" s="78">
        <v>6709</v>
      </c>
      <c r="R25" s="78">
        <v>15805</v>
      </c>
      <c r="S25" s="78">
        <v>36935</v>
      </c>
      <c r="T25" s="78">
        <v>147298</v>
      </c>
      <c r="U25" s="78"/>
      <c r="V25" s="78">
        <f t="shared" ref="V25:V31" si="1">SUM(T25:U25)</f>
        <v>147298</v>
      </c>
      <c r="X25" s="73"/>
    </row>
    <row r="26" spans="2:24" x14ac:dyDescent="0.25">
      <c r="B26" s="73"/>
      <c r="D26" s="81">
        <f t="shared" si="0"/>
        <v>1585</v>
      </c>
      <c r="E26" s="81">
        <v>1585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1585</v>
      </c>
      <c r="V26" s="81">
        <f t="shared" si="1"/>
        <v>1585</v>
      </c>
      <c r="X26" s="73"/>
    </row>
    <row r="27" spans="2:24" x14ac:dyDescent="0.25">
      <c r="B27" s="80" t="s">
        <v>49</v>
      </c>
      <c r="D27" s="79">
        <f t="shared" si="0"/>
        <v>83841</v>
      </c>
      <c r="E27" s="79">
        <v>188</v>
      </c>
      <c r="F27" s="79">
        <v>83653</v>
      </c>
      <c r="G27" s="79">
        <v>7328</v>
      </c>
      <c r="H27" s="79">
        <v>15784</v>
      </c>
      <c r="I27" s="79">
        <v>3911</v>
      </c>
      <c r="J27" s="79">
        <v>56630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83681</v>
      </c>
      <c r="T27" s="79">
        <v>83681</v>
      </c>
      <c r="U27" s="79">
        <v>160</v>
      </c>
      <c r="V27" s="79">
        <f t="shared" si="1"/>
        <v>83841</v>
      </c>
      <c r="X27" s="80" t="s">
        <v>49</v>
      </c>
    </row>
    <row r="28" spans="2:24" x14ac:dyDescent="0.25">
      <c r="B28" s="73" t="s">
        <v>44</v>
      </c>
      <c r="D28" s="78">
        <f t="shared" si="0"/>
        <v>15965</v>
      </c>
      <c r="E28" s="78"/>
      <c r="F28" s="78">
        <v>15965</v>
      </c>
      <c r="G28" s="78">
        <v>620</v>
      </c>
      <c r="H28" s="78">
        <v>21</v>
      </c>
      <c r="I28" s="78">
        <v>41</v>
      </c>
      <c r="J28" s="78">
        <v>268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16503</v>
      </c>
      <c r="S28" s="78"/>
      <c r="T28" s="78">
        <v>16503</v>
      </c>
      <c r="U28" s="78">
        <v>-538</v>
      </c>
      <c r="V28" s="78">
        <f t="shared" si="1"/>
        <v>15965</v>
      </c>
      <c r="X28" s="73" t="s">
        <v>44</v>
      </c>
    </row>
    <row r="29" spans="2:24" x14ac:dyDescent="0.25">
      <c r="B29" s="73"/>
      <c r="D29" s="78">
        <f t="shared" si="0"/>
        <v>15015</v>
      </c>
      <c r="E29" s="78"/>
      <c r="F29" s="78">
        <v>15015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15348</v>
      </c>
      <c r="S29" s="78"/>
      <c r="T29" s="78">
        <v>15348</v>
      </c>
      <c r="U29" s="78">
        <v>-333</v>
      </c>
      <c r="V29" s="78">
        <f t="shared" si="1"/>
        <v>15015</v>
      </c>
      <c r="X29" s="73"/>
    </row>
    <row r="30" spans="2:24" x14ac:dyDescent="0.25">
      <c r="B30" s="73"/>
      <c r="D30" s="78">
        <f t="shared" si="0"/>
        <v>950</v>
      </c>
      <c r="E30" s="78"/>
      <c r="F30" s="78">
        <v>950</v>
      </c>
      <c r="G30" s="78">
        <v>620</v>
      </c>
      <c r="H30" s="78">
        <v>21</v>
      </c>
      <c r="I30" s="78">
        <v>41</v>
      </c>
      <c r="J30" s="78">
        <v>268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1155</v>
      </c>
      <c r="S30" s="78"/>
      <c r="T30" s="78">
        <v>1155</v>
      </c>
      <c r="U30" s="78">
        <v>-205</v>
      </c>
      <c r="V30" s="78">
        <f t="shared" si="1"/>
        <v>950</v>
      </c>
      <c r="X30" s="73"/>
    </row>
    <row r="31" spans="2:24" x14ac:dyDescent="0.25">
      <c r="B31" s="73"/>
      <c r="D31" s="78">
        <f t="shared" si="0"/>
        <v>71767</v>
      </c>
      <c r="E31" s="78"/>
      <c r="F31" s="78">
        <v>71767</v>
      </c>
      <c r="G31" s="78">
        <v>35018</v>
      </c>
      <c r="H31" s="78">
        <v>3503</v>
      </c>
      <c r="I31" s="78">
        <v>3732</v>
      </c>
      <c r="J31" s="78">
        <v>29514</v>
      </c>
      <c r="K31" s="34"/>
      <c r="L31" s="76" t="s">
        <v>206</v>
      </c>
      <c r="M31" s="77"/>
      <c r="N31" s="76" t="s">
        <v>119</v>
      </c>
      <c r="O31" s="34"/>
      <c r="P31" s="78">
        <v>29514</v>
      </c>
      <c r="Q31" s="78">
        <v>3732</v>
      </c>
      <c r="R31" s="78">
        <v>3503</v>
      </c>
      <c r="S31" s="78">
        <v>35018</v>
      </c>
      <c r="T31" s="78">
        <v>71767</v>
      </c>
      <c r="U31" s="78"/>
      <c r="V31" s="78">
        <f t="shared" si="1"/>
        <v>71767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47680</v>
      </c>
      <c r="E33" s="78"/>
      <c r="F33" s="78">
        <v>47680</v>
      </c>
      <c r="G33" s="78">
        <v>28987</v>
      </c>
      <c r="H33" s="78">
        <v>0</v>
      </c>
      <c r="I33" s="78">
        <v>2757</v>
      </c>
      <c r="J33" s="78">
        <v>15936</v>
      </c>
      <c r="K33" s="30"/>
      <c r="L33" s="76" t="s">
        <v>120</v>
      </c>
      <c r="M33" s="77"/>
      <c r="N33" s="76" t="s">
        <v>121</v>
      </c>
      <c r="O33" s="30"/>
      <c r="P33" s="78">
        <v>15936</v>
      </c>
      <c r="Q33" s="78">
        <v>2757</v>
      </c>
      <c r="R33" s="78">
        <v>0</v>
      </c>
      <c r="S33" s="78">
        <v>28987</v>
      </c>
      <c r="T33" s="78">
        <v>47680</v>
      </c>
      <c r="U33" s="78"/>
      <c r="V33" s="78">
        <f>SUM(T33:U33)</f>
        <v>47680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44295</v>
      </c>
      <c r="E35" s="79">
        <v>5571</v>
      </c>
      <c r="F35" s="79">
        <v>38724</v>
      </c>
      <c r="G35" s="79">
        <v>3675</v>
      </c>
      <c r="H35" s="79">
        <v>5044</v>
      </c>
      <c r="I35" s="79">
        <v>18799</v>
      </c>
      <c r="J35" s="79">
        <v>11206</v>
      </c>
      <c r="K35" s="63"/>
      <c r="L35" s="75" t="s">
        <v>63</v>
      </c>
      <c r="M35" s="31"/>
      <c r="N35" s="75" t="s">
        <v>64</v>
      </c>
      <c r="O35" s="63"/>
      <c r="P35" s="79">
        <v>3484</v>
      </c>
      <c r="Q35" s="79">
        <v>18388</v>
      </c>
      <c r="R35" s="79">
        <v>1369</v>
      </c>
      <c r="S35" s="79">
        <v>12095</v>
      </c>
      <c r="T35" s="79">
        <v>35336</v>
      </c>
      <c r="U35" s="79">
        <v>8959</v>
      </c>
      <c r="V35" s="79">
        <f t="shared" ref="V35:V36" si="3">SUM(T35:U35)</f>
        <v>44295</v>
      </c>
      <c r="X35" s="80" t="s">
        <v>62</v>
      </c>
    </row>
    <row r="36" spans="2:24" x14ac:dyDescent="0.25">
      <c r="B36" s="73" t="s">
        <v>54</v>
      </c>
      <c r="D36" s="78">
        <f t="shared" si="2"/>
        <v>168563</v>
      </c>
      <c r="E36" s="78"/>
      <c r="F36" s="78">
        <v>168563</v>
      </c>
      <c r="G36" s="78">
        <v>127119</v>
      </c>
      <c r="H36" s="78">
        <v>16331</v>
      </c>
      <c r="I36" s="78">
        <v>3321</v>
      </c>
      <c r="J36" s="78">
        <v>21792</v>
      </c>
      <c r="K36" s="30"/>
      <c r="L36" s="76" t="s">
        <v>208</v>
      </c>
      <c r="M36" s="77"/>
      <c r="N36" s="76" t="s">
        <v>65</v>
      </c>
      <c r="O36" s="30"/>
      <c r="P36" s="78">
        <v>21792</v>
      </c>
      <c r="Q36" s="78">
        <v>3321</v>
      </c>
      <c r="R36" s="78">
        <v>16331</v>
      </c>
      <c r="S36" s="78">
        <v>127119</v>
      </c>
      <c r="T36" s="78">
        <v>168563</v>
      </c>
      <c r="U36" s="78"/>
      <c r="V36" s="78">
        <f t="shared" si="3"/>
        <v>168563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144476</v>
      </c>
      <c r="E38" s="78"/>
      <c r="F38" s="78">
        <v>144476</v>
      </c>
      <c r="G38" s="78">
        <v>121088</v>
      </c>
      <c r="H38" s="78">
        <v>12828</v>
      </c>
      <c r="I38" s="78">
        <v>2346</v>
      </c>
      <c r="J38" s="78">
        <v>8214</v>
      </c>
      <c r="K38" s="30"/>
      <c r="L38" s="76" t="s">
        <v>69</v>
      </c>
      <c r="M38" s="77"/>
      <c r="N38" s="76" t="s">
        <v>70</v>
      </c>
      <c r="O38" s="30"/>
      <c r="P38" s="78">
        <v>8214</v>
      </c>
      <c r="Q38" s="78">
        <v>2346</v>
      </c>
      <c r="R38" s="78">
        <v>12828</v>
      </c>
      <c r="S38" s="78">
        <v>121088</v>
      </c>
      <c r="T38" s="78">
        <v>144476</v>
      </c>
      <c r="U38" s="78"/>
      <c r="V38" s="78">
        <f>SUM(T38:U38)</f>
        <v>144476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17312</v>
      </c>
      <c r="E40" s="79">
        <v>176</v>
      </c>
      <c r="F40" s="79">
        <v>17136</v>
      </c>
      <c r="G40" s="79">
        <v>8916</v>
      </c>
      <c r="H40" s="79">
        <v>3</v>
      </c>
      <c r="I40" s="79">
        <v>982</v>
      </c>
      <c r="J40" s="79">
        <v>7235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17110</v>
      </c>
      <c r="S40" s="79"/>
      <c r="T40" s="79">
        <v>17110</v>
      </c>
      <c r="U40" s="79">
        <v>202</v>
      </c>
      <c r="V40" s="79">
        <f t="shared" ref="V40:V50" si="5">SUM(T40:U40)</f>
        <v>17312</v>
      </c>
      <c r="X40" s="80" t="s">
        <v>66</v>
      </c>
    </row>
    <row r="41" spans="2:24" x14ac:dyDescent="0.25">
      <c r="B41" s="73" t="s">
        <v>68</v>
      </c>
      <c r="D41" s="78">
        <f t="shared" si="4"/>
        <v>24433</v>
      </c>
      <c r="E41" s="78">
        <v>56</v>
      </c>
      <c r="F41" s="78">
        <v>24377</v>
      </c>
      <c r="G41" s="78">
        <v>24377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938</v>
      </c>
      <c r="Q41" s="78">
        <v>1191</v>
      </c>
      <c r="R41" s="78">
        <v>22176</v>
      </c>
      <c r="S41" s="78">
        <v>61</v>
      </c>
      <c r="T41" s="78">
        <v>24366</v>
      </c>
      <c r="U41" s="78">
        <v>67</v>
      </c>
      <c r="V41" s="78">
        <f t="shared" si="5"/>
        <v>24433</v>
      </c>
      <c r="X41" s="73" t="s">
        <v>68</v>
      </c>
    </row>
    <row r="42" spans="2:24" x14ac:dyDescent="0.25">
      <c r="B42" s="73" t="s">
        <v>71</v>
      </c>
      <c r="D42" s="78">
        <f t="shared" si="4"/>
        <v>19445</v>
      </c>
      <c r="E42" s="78">
        <v>307</v>
      </c>
      <c r="F42" s="78">
        <v>19138</v>
      </c>
      <c r="G42" s="78">
        <v>56</v>
      </c>
      <c r="H42" s="78">
        <v>17615</v>
      </c>
      <c r="I42" s="78">
        <v>706</v>
      </c>
      <c r="J42" s="78">
        <v>761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19355</v>
      </c>
      <c r="T42" s="78">
        <v>19355</v>
      </c>
      <c r="U42" s="78">
        <v>90</v>
      </c>
      <c r="V42" s="78">
        <f t="shared" si="5"/>
        <v>19445</v>
      </c>
      <c r="X42" s="73" t="s">
        <v>71</v>
      </c>
    </row>
    <row r="43" spans="2:24" x14ac:dyDescent="0.25">
      <c r="B43" s="73" t="s">
        <v>78</v>
      </c>
      <c r="D43" s="78">
        <f t="shared" si="4"/>
        <v>19105</v>
      </c>
      <c r="E43" s="78">
        <v>1175</v>
      </c>
      <c r="F43" s="78">
        <v>17930</v>
      </c>
      <c r="G43" s="78">
        <v>8844</v>
      </c>
      <c r="H43" s="78">
        <v>2330</v>
      </c>
      <c r="I43" s="78">
        <v>4343</v>
      </c>
      <c r="J43" s="78">
        <v>2413</v>
      </c>
      <c r="K43" s="30"/>
      <c r="L43" s="75" t="s">
        <v>79</v>
      </c>
      <c r="M43" s="31"/>
      <c r="N43" s="75" t="s">
        <v>80</v>
      </c>
      <c r="O43" s="30"/>
      <c r="P43" s="78">
        <v>742</v>
      </c>
      <c r="Q43" s="78">
        <v>4245</v>
      </c>
      <c r="R43" s="78">
        <v>839</v>
      </c>
      <c r="S43" s="78">
        <v>10762</v>
      </c>
      <c r="T43" s="78">
        <v>16588</v>
      </c>
      <c r="U43" s="78">
        <v>2517</v>
      </c>
      <c r="V43" s="78">
        <f t="shared" si="5"/>
        <v>19105</v>
      </c>
      <c r="X43" s="73" t="s">
        <v>78</v>
      </c>
    </row>
    <row r="44" spans="2:24" ht="22.5" customHeight="1" x14ac:dyDescent="0.25">
      <c r="B44" s="73"/>
      <c r="D44" s="78">
        <f t="shared" si="4"/>
        <v>167401</v>
      </c>
      <c r="E44" s="78"/>
      <c r="F44" s="78">
        <v>167401</v>
      </c>
      <c r="G44" s="78">
        <v>115104</v>
      </c>
      <c r="H44" s="78">
        <v>36508</v>
      </c>
      <c r="I44" s="78">
        <v>2726</v>
      </c>
      <c r="J44" s="78">
        <v>13063</v>
      </c>
      <c r="K44" s="61"/>
      <c r="L44" s="76" t="s">
        <v>209</v>
      </c>
      <c r="M44" s="77"/>
      <c r="N44" s="76" t="s">
        <v>187</v>
      </c>
      <c r="O44" s="61"/>
      <c r="P44" s="78">
        <v>13063</v>
      </c>
      <c r="Q44" s="78">
        <v>2726</v>
      </c>
      <c r="R44" s="78">
        <v>36508</v>
      </c>
      <c r="S44" s="78">
        <v>115104</v>
      </c>
      <c r="T44" s="78">
        <v>167401</v>
      </c>
      <c r="U44" s="78"/>
      <c r="V44" s="78">
        <f t="shared" si="5"/>
        <v>167401</v>
      </c>
      <c r="X44" s="73"/>
    </row>
    <row r="45" spans="2:24" ht="24.75" customHeight="1" x14ac:dyDescent="0.25">
      <c r="B45" s="73"/>
      <c r="C45" s="35"/>
      <c r="D45" s="78">
        <f t="shared" si="4"/>
        <v>143314</v>
      </c>
      <c r="E45" s="78"/>
      <c r="F45" s="78">
        <v>143314</v>
      </c>
      <c r="G45" s="78">
        <v>109073</v>
      </c>
      <c r="H45" s="78">
        <v>33005</v>
      </c>
      <c r="I45" s="78">
        <v>1751</v>
      </c>
      <c r="J45" s="78">
        <v>-515</v>
      </c>
      <c r="K45" s="61"/>
      <c r="L45" s="76" t="s">
        <v>188</v>
      </c>
      <c r="M45" s="77"/>
      <c r="N45" s="76" t="s">
        <v>189</v>
      </c>
      <c r="O45" s="61"/>
      <c r="P45" s="78">
        <v>-515</v>
      </c>
      <c r="Q45" s="78">
        <v>1751</v>
      </c>
      <c r="R45" s="78">
        <v>33005</v>
      </c>
      <c r="S45" s="78">
        <v>109073</v>
      </c>
      <c r="T45" s="78">
        <v>143314</v>
      </c>
      <c r="U45" s="78"/>
      <c r="V45" s="78">
        <f t="shared" si="5"/>
        <v>143314</v>
      </c>
      <c r="W45" s="35"/>
      <c r="X45" s="73"/>
    </row>
    <row r="46" spans="2:24" x14ac:dyDescent="0.25">
      <c r="B46" s="73"/>
      <c r="D46" s="81">
        <f t="shared" si="4"/>
        <v>16238</v>
      </c>
      <c r="E46" s="81"/>
      <c r="F46" s="81">
        <v>16238</v>
      </c>
      <c r="G46" s="81">
        <v>1398</v>
      </c>
      <c r="H46" s="81">
        <v>14840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16238</v>
      </c>
      <c r="T46" s="81">
        <v>16238</v>
      </c>
      <c r="U46" s="81"/>
      <c r="V46" s="81">
        <f t="shared" si="5"/>
        <v>16238</v>
      </c>
      <c r="X46" s="73"/>
    </row>
    <row r="47" spans="2:24" ht="33.6" customHeight="1" x14ac:dyDescent="0.25">
      <c r="B47" s="80" t="s">
        <v>198</v>
      </c>
      <c r="D47" s="79">
        <f t="shared" si="4"/>
        <v>167401</v>
      </c>
      <c r="E47" s="79"/>
      <c r="F47" s="79">
        <v>167401</v>
      </c>
      <c r="G47" s="79">
        <v>129944</v>
      </c>
      <c r="H47" s="79">
        <v>21668</v>
      </c>
      <c r="I47" s="79">
        <v>2726</v>
      </c>
      <c r="J47" s="79">
        <v>13063</v>
      </c>
      <c r="K47" s="66"/>
      <c r="L47" s="76" t="s">
        <v>210</v>
      </c>
      <c r="M47" s="77"/>
      <c r="N47" s="76" t="s">
        <v>190</v>
      </c>
      <c r="O47" s="66"/>
      <c r="P47" s="79">
        <v>13063</v>
      </c>
      <c r="Q47" s="79">
        <v>2726</v>
      </c>
      <c r="R47" s="79">
        <v>21668</v>
      </c>
      <c r="S47" s="79">
        <v>129944</v>
      </c>
      <c r="T47" s="79">
        <v>167401</v>
      </c>
      <c r="U47" s="79"/>
      <c r="V47" s="79">
        <f t="shared" si="5"/>
        <v>167401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143314</v>
      </c>
      <c r="E48" s="81"/>
      <c r="F48" s="81">
        <v>143314</v>
      </c>
      <c r="G48" s="81">
        <v>123913</v>
      </c>
      <c r="H48" s="81">
        <v>18165</v>
      </c>
      <c r="I48" s="81">
        <v>1751</v>
      </c>
      <c r="J48" s="81">
        <v>-515</v>
      </c>
      <c r="K48" s="30"/>
      <c r="L48" s="76" t="s">
        <v>211</v>
      </c>
      <c r="M48" s="77"/>
      <c r="N48" s="76" t="s">
        <v>191</v>
      </c>
      <c r="O48" s="30"/>
      <c r="P48" s="81">
        <v>-515</v>
      </c>
      <c r="Q48" s="81">
        <v>1751</v>
      </c>
      <c r="R48" s="81">
        <v>18165</v>
      </c>
      <c r="S48" s="81">
        <v>123913</v>
      </c>
      <c r="T48" s="81">
        <v>143314</v>
      </c>
      <c r="U48" s="81"/>
      <c r="V48" s="81">
        <f t="shared" si="5"/>
        <v>143314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13063</v>
      </c>
      <c r="Q49" s="79">
        <v>2726</v>
      </c>
      <c r="R49" s="79">
        <v>36508</v>
      </c>
      <c r="S49" s="79">
        <v>115104</v>
      </c>
      <c r="T49" s="79">
        <v>167401</v>
      </c>
      <c r="U49" s="79"/>
      <c r="V49" s="79">
        <f t="shared" si="5"/>
        <v>167401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-515</v>
      </c>
      <c r="Q50" s="78">
        <v>1751</v>
      </c>
      <c r="R50" s="78">
        <v>33005</v>
      </c>
      <c r="S50" s="78">
        <v>109073</v>
      </c>
      <c r="T50" s="78">
        <v>143314</v>
      </c>
      <c r="U50" s="78"/>
      <c r="V50" s="78">
        <f t="shared" si="5"/>
        <v>143314</v>
      </c>
      <c r="X50" s="73" t="s">
        <v>55</v>
      </c>
    </row>
    <row r="51" spans="2:24" x14ac:dyDescent="0.25">
      <c r="B51" s="73"/>
      <c r="D51" s="78">
        <f t="shared" ref="D51:D56" si="6">SUM(E51:F51)</f>
        <v>128561</v>
      </c>
      <c r="E51" s="78"/>
      <c r="F51" s="78">
        <v>128561</v>
      </c>
      <c r="G51" s="78">
        <v>116680</v>
      </c>
      <c r="H51" s="78">
        <v>11881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128561</v>
      </c>
      <c r="E52" s="78"/>
      <c r="F52" s="78">
        <v>128561</v>
      </c>
      <c r="G52" s="78">
        <v>101840</v>
      </c>
      <c r="H52" s="78">
        <v>26721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485</v>
      </c>
      <c r="E53" s="78"/>
      <c r="F53" s="78">
        <v>485</v>
      </c>
      <c r="G53" s="78"/>
      <c r="H53" s="78"/>
      <c r="I53" s="78">
        <v>485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485</v>
      </c>
      <c r="T53" s="78">
        <v>485</v>
      </c>
      <c r="U53" s="78"/>
      <c r="V53" s="78">
        <f>SUM(T53:U53)</f>
        <v>485</v>
      </c>
      <c r="X53" s="73"/>
    </row>
    <row r="54" spans="2:24" x14ac:dyDescent="0.25">
      <c r="B54" s="73"/>
      <c r="D54" s="78">
        <f t="shared" si="6"/>
        <v>38840</v>
      </c>
      <c r="E54" s="78"/>
      <c r="F54" s="78">
        <v>38840</v>
      </c>
      <c r="G54" s="78">
        <v>13749</v>
      </c>
      <c r="H54" s="78">
        <v>9787</v>
      </c>
      <c r="I54" s="78">
        <v>2241</v>
      </c>
      <c r="J54" s="78">
        <v>13063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14753</v>
      </c>
      <c r="E55" s="78"/>
      <c r="F55" s="78">
        <v>14753</v>
      </c>
      <c r="G55" s="78">
        <v>7718</v>
      </c>
      <c r="H55" s="78">
        <v>6284</v>
      </c>
      <c r="I55" s="78">
        <v>1266</v>
      </c>
      <c r="J55" s="78">
        <v>-515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5569</v>
      </c>
      <c r="E56" s="78">
        <v>5569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-515</v>
      </c>
      <c r="Q69" s="78">
        <v>1266</v>
      </c>
      <c r="R69" s="78">
        <v>6284</v>
      </c>
      <c r="S69" s="78">
        <v>7718</v>
      </c>
      <c r="T69" s="78">
        <v>14753</v>
      </c>
      <c r="U69" s="78"/>
      <c r="V69" s="78">
        <f>SUM(T69:U69)</f>
        <v>14753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5569</v>
      </c>
      <c r="V71" s="78">
        <f t="shared" ref="V71:V74" si="7">SUM(T71:U71)</f>
        <v>5569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841</v>
      </c>
      <c r="Q72" s="78">
        <v>205</v>
      </c>
      <c r="R72" s="78">
        <v>698</v>
      </c>
      <c r="S72" s="78">
        <v>1468</v>
      </c>
      <c r="T72" s="78">
        <v>3212</v>
      </c>
      <c r="U72" s="78">
        <v>112</v>
      </c>
      <c r="V72" s="78">
        <f t="shared" si="7"/>
        <v>3324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156</v>
      </c>
      <c r="Q73" s="78">
        <v>-713</v>
      </c>
      <c r="R73" s="78">
        <v>-1730</v>
      </c>
      <c r="S73" s="78">
        <v>-208</v>
      </c>
      <c r="T73" s="78">
        <v>-2495</v>
      </c>
      <c r="U73" s="78">
        <v>-829</v>
      </c>
      <c r="V73" s="78">
        <f t="shared" si="7"/>
        <v>-3324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20322</v>
      </c>
      <c r="E74" s="81">
        <v>4852</v>
      </c>
      <c r="F74" s="81">
        <v>15470</v>
      </c>
      <c r="G74" s="81">
        <v>8978</v>
      </c>
      <c r="H74" s="81">
        <v>5252</v>
      </c>
      <c r="I74" s="81">
        <v>758</v>
      </c>
      <c r="J74" s="81">
        <v>482</v>
      </c>
      <c r="K74" s="33"/>
      <c r="L74" s="76" t="s">
        <v>103</v>
      </c>
      <c r="M74" s="77"/>
      <c r="N74" s="76" t="s">
        <v>104</v>
      </c>
      <c r="O74" s="33"/>
      <c r="P74" s="81">
        <v>482</v>
      </c>
      <c r="Q74" s="81">
        <v>758</v>
      </c>
      <c r="R74" s="81">
        <v>5252</v>
      </c>
      <c r="S74" s="81">
        <v>8978</v>
      </c>
      <c r="T74" s="81">
        <v>15470</v>
      </c>
      <c r="U74" s="81">
        <v>4852</v>
      </c>
      <c r="V74" s="81">
        <f t="shared" si="7"/>
        <v>20322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44409</v>
      </c>
      <c r="E75" s="79"/>
      <c r="F75" s="79">
        <v>44409</v>
      </c>
      <c r="G75" s="79">
        <v>13010</v>
      </c>
      <c r="H75" s="79">
        <v>6574</v>
      </c>
      <c r="I75" s="79">
        <v>1067</v>
      </c>
      <c r="J75" s="79">
        <v>23758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43937</v>
      </c>
      <c r="E76" s="78"/>
      <c r="F76" s="78">
        <v>43937</v>
      </c>
      <c r="G76" s="78">
        <v>12956</v>
      </c>
      <c r="H76" s="78">
        <v>6574</v>
      </c>
      <c r="I76" s="78">
        <v>1067</v>
      </c>
      <c r="J76" s="78">
        <v>23340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-24087</v>
      </c>
      <c r="E77" s="78"/>
      <c r="F77" s="78">
        <v>-24087</v>
      </c>
      <c r="G77" s="78">
        <v>-6031</v>
      </c>
      <c r="H77" s="78">
        <v>-3503</v>
      </c>
      <c r="I77" s="78">
        <v>-975</v>
      </c>
      <c r="J77" s="78">
        <v>-13578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472</v>
      </c>
      <c r="E78" s="78"/>
      <c r="F78" s="78">
        <v>472</v>
      </c>
      <c r="G78" s="78">
        <v>54</v>
      </c>
      <c r="H78" s="78">
        <v>0</v>
      </c>
      <c r="I78" s="78">
        <v>0</v>
      </c>
      <c r="J78" s="78">
        <v>418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-112</v>
      </c>
      <c r="F79" s="78">
        <v>112</v>
      </c>
      <c r="G79" s="78">
        <v>-13</v>
      </c>
      <c r="H79" s="78">
        <v>61</v>
      </c>
      <c r="I79" s="78">
        <v>0</v>
      </c>
      <c r="J79" s="78">
        <v>64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4964</v>
      </c>
      <c r="F80" s="78">
        <v>-4964</v>
      </c>
      <c r="G80" s="78">
        <v>2012</v>
      </c>
      <c r="H80" s="78">
        <v>2120</v>
      </c>
      <c r="I80" s="78">
        <v>666</v>
      </c>
      <c r="J80" s="78">
        <v>-9762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128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52637</v>
      </c>
      <c r="V18" s="78">
        <f>SUM(T18:U18)</f>
        <v>52637</v>
      </c>
      <c r="X18" s="73" t="s">
        <v>25</v>
      </c>
    </row>
    <row r="19" spans="2:24" x14ac:dyDescent="0.25">
      <c r="B19" s="73" t="s">
        <v>28</v>
      </c>
      <c r="D19" s="78">
        <f>SUM(E19:F19)</f>
        <v>47945</v>
      </c>
      <c r="E19" s="78">
        <v>47945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185936</v>
      </c>
      <c r="E23" s="78"/>
      <c r="F23" s="78">
        <v>185936</v>
      </c>
      <c r="G23" s="78">
        <v>44219</v>
      </c>
      <c r="H23" s="78">
        <v>23138</v>
      </c>
      <c r="I23" s="78">
        <v>7545</v>
      </c>
      <c r="J23" s="78">
        <v>96068</v>
      </c>
      <c r="K23" s="30"/>
      <c r="L23" s="76" t="s">
        <v>205</v>
      </c>
      <c r="M23" s="77"/>
      <c r="N23" s="76" t="s">
        <v>41</v>
      </c>
      <c r="O23" s="30"/>
      <c r="P23" s="78">
        <v>96068</v>
      </c>
      <c r="Q23" s="78">
        <v>7545</v>
      </c>
      <c r="R23" s="78">
        <v>23138</v>
      </c>
      <c r="S23" s="78">
        <v>44219</v>
      </c>
      <c r="T23" s="78">
        <v>185936</v>
      </c>
      <c r="U23" s="78"/>
      <c r="V23" s="78">
        <f>SUM(T23:U23)</f>
        <v>185936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24612</v>
      </c>
      <c r="E24" s="78"/>
      <c r="F24" s="78">
        <v>24612</v>
      </c>
      <c r="G24" s="78">
        <v>6174</v>
      </c>
      <c r="H24" s="78">
        <v>3513</v>
      </c>
      <c r="I24" s="78">
        <v>997</v>
      </c>
      <c r="J24" s="78">
        <v>13928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161324</v>
      </c>
      <c r="E25" s="78"/>
      <c r="F25" s="78">
        <v>161324</v>
      </c>
      <c r="G25" s="78">
        <v>38045</v>
      </c>
      <c r="H25" s="78">
        <v>19625</v>
      </c>
      <c r="I25" s="78">
        <v>6548</v>
      </c>
      <c r="J25" s="78">
        <v>82140</v>
      </c>
      <c r="K25" s="30"/>
      <c r="L25" s="76" t="s">
        <v>45</v>
      </c>
      <c r="M25" s="77"/>
      <c r="N25" s="76" t="s">
        <v>46</v>
      </c>
      <c r="O25" s="30"/>
      <c r="P25" s="78">
        <v>82140</v>
      </c>
      <c r="Q25" s="78">
        <v>6548</v>
      </c>
      <c r="R25" s="78">
        <v>19625</v>
      </c>
      <c r="S25" s="78">
        <v>38045</v>
      </c>
      <c r="T25" s="78">
        <v>161324</v>
      </c>
      <c r="U25" s="78"/>
      <c r="V25" s="78">
        <f t="shared" ref="V25:V31" si="1">SUM(T25:U25)</f>
        <v>161324</v>
      </c>
      <c r="X25" s="73"/>
    </row>
    <row r="26" spans="2:24" x14ac:dyDescent="0.25">
      <c r="B26" s="73"/>
      <c r="D26" s="81">
        <f t="shared" si="0"/>
        <v>4692</v>
      </c>
      <c r="E26" s="81">
        <v>4692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4692</v>
      </c>
      <c r="V26" s="81">
        <f t="shared" si="1"/>
        <v>4692</v>
      </c>
      <c r="X26" s="73"/>
    </row>
    <row r="27" spans="2:24" x14ac:dyDescent="0.25">
      <c r="B27" s="80" t="s">
        <v>49</v>
      </c>
      <c r="D27" s="79">
        <f t="shared" si="0"/>
        <v>90355</v>
      </c>
      <c r="E27" s="79">
        <v>203</v>
      </c>
      <c r="F27" s="79">
        <v>90152</v>
      </c>
      <c r="G27" s="79">
        <v>7545</v>
      </c>
      <c r="H27" s="79">
        <v>19580</v>
      </c>
      <c r="I27" s="79">
        <v>4132</v>
      </c>
      <c r="J27" s="79">
        <v>58895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90189</v>
      </c>
      <c r="T27" s="79">
        <v>90189</v>
      </c>
      <c r="U27" s="79">
        <v>166</v>
      </c>
      <c r="V27" s="79">
        <f t="shared" si="1"/>
        <v>90355</v>
      </c>
      <c r="X27" s="80" t="s">
        <v>49</v>
      </c>
    </row>
    <row r="28" spans="2:24" x14ac:dyDescent="0.25">
      <c r="B28" s="73" t="s">
        <v>44</v>
      </c>
      <c r="D28" s="78">
        <f t="shared" si="0"/>
        <v>15194</v>
      </c>
      <c r="E28" s="78"/>
      <c r="F28" s="78">
        <v>15194</v>
      </c>
      <c r="G28" s="78">
        <v>420</v>
      </c>
      <c r="H28" s="78">
        <v>45</v>
      </c>
      <c r="I28" s="78">
        <v>48</v>
      </c>
      <c r="J28" s="78">
        <v>-285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18133</v>
      </c>
      <c r="S28" s="78"/>
      <c r="T28" s="78">
        <v>18133</v>
      </c>
      <c r="U28" s="78">
        <v>-2939</v>
      </c>
      <c r="V28" s="78">
        <f t="shared" si="1"/>
        <v>15194</v>
      </c>
      <c r="X28" s="73" t="s">
        <v>44</v>
      </c>
    </row>
    <row r="29" spans="2:24" x14ac:dyDescent="0.25">
      <c r="B29" s="73"/>
      <c r="D29" s="78">
        <f t="shared" si="0"/>
        <v>14966</v>
      </c>
      <c r="E29" s="78"/>
      <c r="F29" s="78">
        <v>14966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17444</v>
      </c>
      <c r="S29" s="78"/>
      <c r="T29" s="78">
        <v>17444</v>
      </c>
      <c r="U29" s="78">
        <v>-2478</v>
      </c>
      <c r="V29" s="78">
        <f t="shared" si="1"/>
        <v>14966</v>
      </c>
      <c r="X29" s="73"/>
    </row>
    <row r="30" spans="2:24" x14ac:dyDescent="0.25">
      <c r="B30" s="73"/>
      <c r="D30" s="78">
        <f t="shared" si="0"/>
        <v>228</v>
      </c>
      <c r="E30" s="78"/>
      <c r="F30" s="78">
        <v>228</v>
      </c>
      <c r="G30" s="78">
        <v>420</v>
      </c>
      <c r="H30" s="78">
        <v>45</v>
      </c>
      <c r="I30" s="78">
        <v>48</v>
      </c>
      <c r="J30" s="78">
        <v>-285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689</v>
      </c>
      <c r="S30" s="78"/>
      <c r="T30" s="78">
        <v>689</v>
      </c>
      <c r="U30" s="78">
        <v>-461</v>
      </c>
      <c r="V30" s="78">
        <f t="shared" si="1"/>
        <v>228</v>
      </c>
      <c r="X30" s="73"/>
    </row>
    <row r="31" spans="2:24" x14ac:dyDescent="0.25">
      <c r="B31" s="73"/>
      <c r="D31" s="78">
        <f t="shared" si="0"/>
        <v>80590</v>
      </c>
      <c r="E31" s="78"/>
      <c r="F31" s="78">
        <v>80590</v>
      </c>
      <c r="G31" s="78">
        <v>36254</v>
      </c>
      <c r="H31" s="78">
        <v>3513</v>
      </c>
      <c r="I31" s="78">
        <v>3365</v>
      </c>
      <c r="J31" s="78">
        <v>37458</v>
      </c>
      <c r="K31" s="34"/>
      <c r="L31" s="76" t="s">
        <v>206</v>
      </c>
      <c r="M31" s="77"/>
      <c r="N31" s="76" t="s">
        <v>119</v>
      </c>
      <c r="O31" s="34"/>
      <c r="P31" s="78">
        <v>37458</v>
      </c>
      <c r="Q31" s="78">
        <v>3365</v>
      </c>
      <c r="R31" s="78">
        <v>3513</v>
      </c>
      <c r="S31" s="78">
        <v>36254</v>
      </c>
      <c r="T31" s="78">
        <v>80590</v>
      </c>
      <c r="U31" s="78"/>
      <c r="V31" s="78">
        <f t="shared" si="1"/>
        <v>80590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55978</v>
      </c>
      <c r="E33" s="78"/>
      <c r="F33" s="78">
        <v>55978</v>
      </c>
      <c r="G33" s="78">
        <v>30080</v>
      </c>
      <c r="H33" s="78">
        <v>0</v>
      </c>
      <c r="I33" s="78">
        <v>2368</v>
      </c>
      <c r="J33" s="78">
        <v>23530</v>
      </c>
      <c r="K33" s="30"/>
      <c r="L33" s="76" t="s">
        <v>120</v>
      </c>
      <c r="M33" s="77"/>
      <c r="N33" s="76" t="s">
        <v>121</v>
      </c>
      <c r="O33" s="30"/>
      <c r="P33" s="78">
        <v>23530</v>
      </c>
      <c r="Q33" s="78">
        <v>2368</v>
      </c>
      <c r="R33" s="78">
        <v>0</v>
      </c>
      <c r="S33" s="78">
        <v>30080</v>
      </c>
      <c r="T33" s="78">
        <v>55978</v>
      </c>
      <c r="U33" s="78"/>
      <c r="V33" s="78">
        <f>SUM(T33:U33)</f>
        <v>55978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49962</v>
      </c>
      <c r="E35" s="79">
        <v>5669</v>
      </c>
      <c r="F35" s="79">
        <v>44293</v>
      </c>
      <c r="G35" s="79">
        <v>3554</v>
      </c>
      <c r="H35" s="79">
        <v>5538</v>
      </c>
      <c r="I35" s="79">
        <v>20810</v>
      </c>
      <c r="J35" s="79">
        <v>14391</v>
      </c>
      <c r="K35" s="63"/>
      <c r="L35" s="75" t="s">
        <v>63</v>
      </c>
      <c r="M35" s="31"/>
      <c r="N35" s="75" t="s">
        <v>64</v>
      </c>
      <c r="O35" s="63"/>
      <c r="P35" s="79">
        <v>3050</v>
      </c>
      <c r="Q35" s="79">
        <v>22343</v>
      </c>
      <c r="R35" s="79">
        <v>3901</v>
      </c>
      <c r="S35" s="79">
        <v>11465</v>
      </c>
      <c r="T35" s="79">
        <v>40759</v>
      </c>
      <c r="U35" s="79">
        <v>9203</v>
      </c>
      <c r="V35" s="79">
        <f t="shared" ref="V35:V36" si="3">SUM(T35:U35)</f>
        <v>49962</v>
      </c>
      <c r="X35" s="80" t="s">
        <v>62</v>
      </c>
    </row>
    <row r="36" spans="2:24" x14ac:dyDescent="0.25">
      <c r="B36" s="73" t="s">
        <v>54</v>
      </c>
      <c r="D36" s="78">
        <f t="shared" si="2"/>
        <v>185378</v>
      </c>
      <c r="E36" s="78"/>
      <c r="F36" s="78">
        <v>185378</v>
      </c>
      <c r="G36" s="78">
        <v>134354</v>
      </c>
      <c r="H36" s="78">
        <v>20009</v>
      </c>
      <c r="I36" s="78">
        <v>4898</v>
      </c>
      <c r="J36" s="78">
        <v>26117</v>
      </c>
      <c r="K36" s="30"/>
      <c r="L36" s="76" t="s">
        <v>208</v>
      </c>
      <c r="M36" s="77"/>
      <c r="N36" s="76" t="s">
        <v>65</v>
      </c>
      <c r="O36" s="30"/>
      <c r="P36" s="78">
        <v>26117</v>
      </c>
      <c r="Q36" s="78">
        <v>4898</v>
      </c>
      <c r="R36" s="78">
        <v>20009</v>
      </c>
      <c r="S36" s="78">
        <v>134354</v>
      </c>
      <c r="T36" s="78">
        <v>185378</v>
      </c>
      <c r="U36" s="78"/>
      <c r="V36" s="78">
        <f t="shared" si="3"/>
        <v>185378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160766</v>
      </c>
      <c r="E38" s="78"/>
      <c r="F38" s="78">
        <v>160766</v>
      </c>
      <c r="G38" s="78">
        <v>128180</v>
      </c>
      <c r="H38" s="78">
        <v>16496</v>
      </c>
      <c r="I38" s="78">
        <v>3901</v>
      </c>
      <c r="J38" s="78">
        <v>12189</v>
      </c>
      <c r="K38" s="30"/>
      <c r="L38" s="76" t="s">
        <v>69</v>
      </c>
      <c r="M38" s="77"/>
      <c r="N38" s="76" t="s">
        <v>70</v>
      </c>
      <c r="O38" s="30"/>
      <c r="P38" s="78">
        <v>12189</v>
      </c>
      <c r="Q38" s="78">
        <v>3901</v>
      </c>
      <c r="R38" s="78">
        <v>16496</v>
      </c>
      <c r="S38" s="78">
        <v>128180</v>
      </c>
      <c r="T38" s="78">
        <v>160766</v>
      </c>
      <c r="U38" s="78"/>
      <c r="V38" s="78">
        <f>SUM(T38:U38)</f>
        <v>160766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21328</v>
      </c>
      <c r="E40" s="79">
        <v>180</v>
      </c>
      <c r="F40" s="79">
        <v>21148</v>
      </c>
      <c r="G40" s="79">
        <v>14478</v>
      </c>
      <c r="H40" s="79">
        <v>2</v>
      </c>
      <c r="I40" s="79">
        <v>1262</v>
      </c>
      <c r="J40" s="79">
        <v>5406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21118</v>
      </c>
      <c r="S40" s="79"/>
      <c r="T40" s="79">
        <v>21118</v>
      </c>
      <c r="U40" s="79">
        <v>210</v>
      </c>
      <c r="V40" s="79">
        <f t="shared" ref="V40:V50" si="5">SUM(T40:U40)</f>
        <v>21328</v>
      </c>
      <c r="X40" s="80" t="s">
        <v>66</v>
      </c>
    </row>
    <row r="41" spans="2:24" x14ac:dyDescent="0.25">
      <c r="B41" s="73" t="s">
        <v>68</v>
      </c>
      <c r="D41" s="78">
        <f t="shared" si="4"/>
        <v>25603</v>
      </c>
      <c r="E41" s="78">
        <v>46</v>
      </c>
      <c r="F41" s="78">
        <v>25557</v>
      </c>
      <c r="G41" s="78">
        <v>25557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950</v>
      </c>
      <c r="Q41" s="78">
        <v>1538</v>
      </c>
      <c r="R41" s="78">
        <v>22981</v>
      </c>
      <c r="S41" s="78">
        <v>62</v>
      </c>
      <c r="T41" s="78">
        <v>25531</v>
      </c>
      <c r="U41" s="78">
        <v>72</v>
      </c>
      <c r="V41" s="78">
        <f t="shared" si="5"/>
        <v>25603</v>
      </c>
      <c r="X41" s="73" t="s">
        <v>68</v>
      </c>
    </row>
    <row r="42" spans="2:24" x14ac:dyDescent="0.25">
      <c r="B42" s="73" t="s">
        <v>71</v>
      </c>
      <c r="D42" s="78">
        <f t="shared" si="4"/>
        <v>25774</v>
      </c>
      <c r="E42" s="78">
        <v>386</v>
      </c>
      <c r="F42" s="78">
        <v>25388</v>
      </c>
      <c r="G42" s="78">
        <v>57</v>
      </c>
      <c r="H42" s="78">
        <v>23528</v>
      </c>
      <c r="I42" s="78">
        <v>1033</v>
      </c>
      <c r="J42" s="78">
        <v>770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25656</v>
      </c>
      <c r="T42" s="78">
        <v>25656</v>
      </c>
      <c r="U42" s="78">
        <v>118</v>
      </c>
      <c r="V42" s="78">
        <f t="shared" si="5"/>
        <v>25774</v>
      </c>
      <c r="X42" s="73" t="s">
        <v>71</v>
      </c>
    </row>
    <row r="43" spans="2:24" x14ac:dyDescent="0.25">
      <c r="B43" s="73" t="s">
        <v>78</v>
      </c>
      <c r="D43" s="78">
        <f t="shared" si="4"/>
        <v>24857</v>
      </c>
      <c r="E43" s="78">
        <v>1423</v>
      </c>
      <c r="F43" s="78">
        <v>23434</v>
      </c>
      <c r="G43" s="78">
        <v>11847</v>
      </c>
      <c r="H43" s="78">
        <v>3261</v>
      </c>
      <c r="I43" s="78">
        <v>5093</v>
      </c>
      <c r="J43" s="78">
        <v>3233</v>
      </c>
      <c r="K43" s="30"/>
      <c r="L43" s="75" t="s">
        <v>79</v>
      </c>
      <c r="M43" s="31"/>
      <c r="N43" s="75" t="s">
        <v>80</v>
      </c>
      <c r="O43" s="30"/>
      <c r="P43" s="78">
        <v>787</v>
      </c>
      <c r="Q43" s="78">
        <v>4870</v>
      </c>
      <c r="R43" s="78">
        <v>1091</v>
      </c>
      <c r="S43" s="78">
        <v>14902</v>
      </c>
      <c r="T43" s="78">
        <v>21650</v>
      </c>
      <c r="U43" s="78">
        <v>3207</v>
      </c>
      <c r="V43" s="78">
        <f t="shared" si="5"/>
        <v>24857</v>
      </c>
      <c r="X43" s="73" t="s">
        <v>78</v>
      </c>
    </row>
    <row r="44" spans="2:24" ht="22.5" customHeight="1" x14ac:dyDescent="0.25">
      <c r="B44" s="73"/>
      <c r="D44" s="78">
        <f t="shared" si="4"/>
        <v>183806</v>
      </c>
      <c r="E44" s="78"/>
      <c r="F44" s="78">
        <v>183806</v>
      </c>
      <c r="G44" s="78">
        <v>123035</v>
      </c>
      <c r="H44" s="78">
        <v>38408</v>
      </c>
      <c r="I44" s="78">
        <v>3918</v>
      </c>
      <c r="J44" s="78">
        <v>18445</v>
      </c>
      <c r="K44" s="61"/>
      <c r="L44" s="76" t="s">
        <v>209</v>
      </c>
      <c r="M44" s="77"/>
      <c r="N44" s="76" t="s">
        <v>187</v>
      </c>
      <c r="O44" s="61"/>
      <c r="P44" s="78">
        <v>18445</v>
      </c>
      <c r="Q44" s="78">
        <v>3918</v>
      </c>
      <c r="R44" s="78">
        <v>38408</v>
      </c>
      <c r="S44" s="78">
        <v>123035</v>
      </c>
      <c r="T44" s="78">
        <v>183806</v>
      </c>
      <c r="U44" s="78"/>
      <c r="V44" s="78">
        <f t="shared" si="5"/>
        <v>183806</v>
      </c>
      <c r="X44" s="73"/>
    </row>
    <row r="45" spans="2:24" ht="24.75" customHeight="1" x14ac:dyDescent="0.25">
      <c r="B45" s="73"/>
      <c r="C45" s="35"/>
      <c r="D45" s="78">
        <f t="shared" si="4"/>
        <v>159194</v>
      </c>
      <c r="E45" s="78"/>
      <c r="F45" s="78">
        <v>159194</v>
      </c>
      <c r="G45" s="78">
        <v>116861</v>
      </c>
      <c r="H45" s="78">
        <v>34895</v>
      </c>
      <c r="I45" s="78">
        <v>2921</v>
      </c>
      <c r="J45" s="78">
        <v>4517</v>
      </c>
      <c r="K45" s="61"/>
      <c r="L45" s="76" t="s">
        <v>188</v>
      </c>
      <c r="M45" s="77"/>
      <c r="N45" s="76" t="s">
        <v>189</v>
      </c>
      <c r="O45" s="61"/>
      <c r="P45" s="78">
        <v>4517</v>
      </c>
      <c r="Q45" s="78">
        <v>2921</v>
      </c>
      <c r="R45" s="78">
        <v>34895</v>
      </c>
      <c r="S45" s="78">
        <v>116861</v>
      </c>
      <c r="T45" s="78">
        <v>159194</v>
      </c>
      <c r="U45" s="78"/>
      <c r="V45" s="78">
        <f t="shared" si="5"/>
        <v>159194</v>
      </c>
      <c r="W45" s="35"/>
      <c r="X45" s="73"/>
    </row>
    <row r="46" spans="2:24" x14ac:dyDescent="0.25">
      <c r="B46" s="73"/>
      <c r="D46" s="81">
        <f t="shared" si="4"/>
        <v>20142</v>
      </c>
      <c r="E46" s="81"/>
      <c r="F46" s="81">
        <v>20142</v>
      </c>
      <c r="G46" s="81">
        <v>1572</v>
      </c>
      <c r="H46" s="81">
        <v>18570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20142</v>
      </c>
      <c r="T46" s="81">
        <v>20142</v>
      </c>
      <c r="U46" s="81"/>
      <c r="V46" s="81">
        <f t="shared" si="5"/>
        <v>20142</v>
      </c>
      <c r="X46" s="73"/>
    </row>
    <row r="47" spans="2:24" ht="33.6" customHeight="1" x14ac:dyDescent="0.25">
      <c r="B47" s="80" t="s">
        <v>198</v>
      </c>
      <c r="D47" s="79">
        <f t="shared" si="4"/>
        <v>183806</v>
      </c>
      <c r="E47" s="79"/>
      <c r="F47" s="79">
        <v>183806</v>
      </c>
      <c r="G47" s="79">
        <v>141605</v>
      </c>
      <c r="H47" s="79">
        <v>19838</v>
      </c>
      <c r="I47" s="79">
        <v>3918</v>
      </c>
      <c r="J47" s="79">
        <v>18445</v>
      </c>
      <c r="K47" s="66"/>
      <c r="L47" s="76" t="s">
        <v>210</v>
      </c>
      <c r="M47" s="77"/>
      <c r="N47" s="76" t="s">
        <v>190</v>
      </c>
      <c r="O47" s="66"/>
      <c r="P47" s="79">
        <v>18445</v>
      </c>
      <c r="Q47" s="79">
        <v>3918</v>
      </c>
      <c r="R47" s="79">
        <v>19838</v>
      </c>
      <c r="S47" s="79">
        <v>141605</v>
      </c>
      <c r="T47" s="79">
        <v>183806</v>
      </c>
      <c r="U47" s="79"/>
      <c r="V47" s="79">
        <f t="shared" si="5"/>
        <v>183806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159194</v>
      </c>
      <c r="E48" s="81"/>
      <c r="F48" s="81">
        <v>159194</v>
      </c>
      <c r="G48" s="81">
        <v>135431</v>
      </c>
      <c r="H48" s="81">
        <v>16325</v>
      </c>
      <c r="I48" s="81">
        <v>2921</v>
      </c>
      <c r="J48" s="81">
        <v>4517</v>
      </c>
      <c r="K48" s="30"/>
      <c r="L48" s="76" t="s">
        <v>211</v>
      </c>
      <c r="M48" s="77"/>
      <c r="N48" s="76" t="s">
        <v>191</v>
      </c>
      <c r="O48" s="30"/>
      <c r="P48" s="81">
        <v>4517</v>
      </c>
      <c r="Q48" s="81">
        <v>2921</v>
      </c>
      <c r="R48" s="81">
        <v>16325</v>
      </c>
      <c r="S48" s="81">
        <v>135431</v>
      </c>
      <c r="T48" s="81">
        <v>159194</v>
      </c>
      <c r="U48" s="81"/>
      <c r="V48" s="81">
        <f t="shared" si="5"/>
        <v>159194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18445</v>
      </c>
      <c r="Q49" s="79">
        <v>3918</v>
      </c>
      <c r="R49" s="79">
        <v>38408</v>
      </c>
      <c r="S49" s="79">
        <v>123035</v>
      </c>
      <c r="T49" s="79">
        <v>183806</v>
      </c>
      <c r="U49" s="79"/>
      <c r="V49" s="79">
        <f t="shared" si="5"/>
        <v>183806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4517</v>
      </c>
      <c r="Q50" s="78">
        <v>2921</v>
      </c>
      <c r="R50" s="78">
        <v>34895</v>
      </c>
      <c r="S50" s="78">
        <v>116861</v>
      </c>
      <c r="T50" s="78">
        <v>159194</v>
      </c>
      <c r="U50" s="78"/>
      <c r="V50" s="78">
        <f t="shared" si="5"/>
        <v>159194</v>
      </c>
      <c r="X50" s="73" t="s">
        <v>55</v>
      </c>
    </row>
    <row r="51" spans="2:24" x14ac:dyDescent="0.25">
      <c r="B51" s="73"/>
      <c r="D51" s="78">
        <f t="shared" ref="D51:D56" si="6">SUM(E51:F51)</f>
        <v>140261</v>
      </c>
      <c r="E51" s="78"/>
      <c r="F51" s="78">
        <v>140261</v>
      </c>
      <c r="G51" s="78">
        <v>126001</v>
      </c>
      <c r="H51" s="78">
        <v>14260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140261</v>
      </c>
      <c r="E52" s="78"/>
      <c r="F52" s="78">
        <v>140261</v>
      </c>
      <c r="G52" s="78">
        <v>107431</v>
      </c>
      <c r="H52" s="78">
        <v>32830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505</v>
      </c>
      <c r="E53" s="78"/>
      <c r="F53" s="78">
        <v>505</v>
      </c>
      <c r="G53" s="78"/>
      <c r="H53" s="78"/>
      <c r="I53" s="78">
        <v>505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505</v>
      </c>
      <c r="T53" s="78">
        <v>505</v>
      </c>
      <c r="U53" s="78"/>
      <c r="V53" s="78">
        <f>SUM(T53:U53)</f>
        <v>505</v>
      </c>
      <c r="X53" s="73"/>
    </row>
    <row r="54" spans="2:24" x14ac:dyDescent="0.25">
      <c r="B54" s="73"/>
      <c r="D54" s="78">
        <f t="shared" si="6"/>
        <v>43545</v>
      </c>
      <c r="E54" s="78"/>
      <c r="F54" s="78">
        <v>43545</v>
      </c>
      <c r="G54" s="78">
        <v>16109</v>
      </c>
      <c r="H54" s="78">
        <v>5578</v>
      </c>
      <c r="I54" s="78">
        <v>3413</v>
      </c>
      <c r="J54" s="78">
        <v>18445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18933</v>
      </c>
      <c r="E55" s="78"/>
      <c r="F55" s="78">
        <v>18933</v>
      </c>
      <c r="G55" s="78">
        <v>9935</v>
      </c>
      <c r="H55" s="78">
        <v>2065</v>
      </c>
      <c r="I55" s="78">
        <v>2416</v>
      </c>
      <c r="J55" s="78">
        <v>4517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6822</v>
      </c>
      <c r="E56" s="78">
        <v>6822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4517</v>
      </c>
      <c r="Q69" s="78">
        <v>2416</v>
      </c>
      <c r="R69" s="78">
        <v>2065</v>
      </c>
      <c r="S69" s="78">
        <v>9935</v>
      </c>
      <c r="T69" s="78">
        <v>18933</v>
      </c>
      <c r="U69" s="78"/>
      <c r="V69" s="78">
        <f>SUM(T69:U69)</f>
        <v>18933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6822</v>
      </c>
      <c r="V71" s="78">
        <f t="shared" ref="V71:V74" si="7">SUM(T71:U71)</f>
        <v>6822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2167</v>
      </c>
      <c r="Q72" s="78">
        <v>446</v>
      </c>
      <c r="R72" s="78">
        <v>1658</v>
      </c>
      <c r="S72" s="78">
        <v>3342</v>
      </c>
      <c r="T72" s="78">
        <v>7613</v>
      </c>
      <c r="U72" s="78">
        <v>175</v>
      </c>
      <c r="V72" s="78">
        <f t="shared" si="7"/>
        <v>7788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6</v>
      </c>
      <c r="Q73" s="78">
        <v>-1154</v>
      </c>
      <c r="R73" s="78">
        <v>-4835</v>
      </c>
      <c r="S73" s="78">
        <v>-292</v>
      </c>
      <c r="T73" s="78">
        <v>-6275</v>
      </c>
      <c r="U73" s="78">
        <v>-1513</v>
      </c>
      <c r="V73" s="78">
        <f t="shared" si="7"/>
        <v>-7788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25755</v>
      </c>
      <c r="E74" s="81">
        <v>5484</v>
      </c>
      <c r="F74" s="81">
        <v>20271</v>
      </c>
      <c r="G74" s="81">
        <v>12985</v>
      </c>
      <c r="H74" s="81">
        <v>-1112</v>
      </c>
      <c r="I74" s="81">
        <v>1708</v>
      </c>
      <c r="J74" s="81">
        <v>6690</v>
      </c>
      <c r="K74" s="33"/>
      <c r="L74" s="76" t="s">
        <v>103</v>
      </c>
      <c r="M74" s="77"/>
      <c r="N74" s="76" t="s">
        <v>104</v>
      </c>
      <c r="O74" s="33"/>
      <c r="P74" s="81">
        <v>6690</v>
      </c>
      <c r="Q74" s="81">
        <v>1708</v>
      </c>
      <c r="R74" s="81">
        <v>-1112</v>
      </c>
      <c r="S74" s="81">
        <v>12985</v>
      </c>
      <c r="T74" s="81">
        <v>20271</v>
      </c>
      <c r="U74" s="81">
        <v>5484</v>
      </c>
      <c r="V74" s="81">
        <f t="shared" si="7"/>
        <v>25755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50367</v>
      </c>
      <c r="E75" s="79"/>
      <c r="F75" s="79">
        <v>50367</v>
      </c>
      <c r="G75" s="79">
        <v>14279</v>
      </c>
      <c r="H75" s="79">
        <v>7514</v>
      </c>
      <c r="I75" s="79">
        <v>833</v>
      </c>
      <c r="J75" s="79">
        <v>27741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49136</v>
      </c>
      <c r="E76" s="78"/>
      <c r="F76" s="78">
        <v>49136</v>
      </c>
      <c r="G76" s="78">
        <v>14139</v>
      </c>
      <c r="H76" s="78">
        <v>7514</v>
      </c>
      <c r="I76" s="78">
        <v>833</v>
      </c>
      <c r="J76" s="78">
        <v>26650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-24612</v>
      </c>
      <c r="E77" s="78"/>
      <c r="F77" s="78">
        <v>-24612</v>
      </c>
      <c r="G77" s="78">
        <v>-6174</v>
      </c>
      <c r="H77" s="78">
        <v>-3513</v>
      </c>
      <c r="I77" s="78">
        <v>-997</v>
      </c>
      <c r="J77" s="78">
        <v>-13928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1231</v>
      </c>
      <c r="E78" s="78"/>
      <c r="F78" s="78">
        <v>1231</v>
      </c>
      <c r="G78" s="78">
        <v>140</v>
      </c>
      <c r="H78" s="78">
        <v>0</v>
      </c>
      <c r="I78" s="78">
        <v>0</v>
      </c>
      <c r="J78" s="78">
        <v>1091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-47</v>
      </c>
      <c r="F79" s="78">
        <v>47</v>
      </c>
      <c r="G79" s="78">
        <v>-494</v>
      </c>
      <c r="H79" s="78">
        <v>336</v>
      </c>
      <c r="I79" s="78">
        <v>0</v>
      </c>
      <c r="J79" s="78">
        <v>205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5531</v>
      </c>
      <c r="F80" s="78">
        <v>-5531</v>
      </c>
      <c r="G80" s="78">
        <v>5374</v>
      </c>
      <c r="H80" s="78">
        <v>-5449</v>
      </c>
      <c r="I80" s="78">
        <v>1872</v>
      </c>
      <c r="J80" s="78">
        <v>-7328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133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51154</v>
      </c>
      <c r="V18" s="78">
        <f>SUM(T18:U18)</f>
        <v>51154</v>
      </c>
      <c r="X18" s="73" t="s">
        <v>25</v>
      </c>
    </row>
    <row r="19" spans="2:24" x14ac:dyDescent="0.25">
      <c r="B19" s="73" t="s">
        <v>28</v>
      </c>
      <c r="D19" s="78">
        <f>SUM(E19:F19)</f>
        <v>46456</v>
      </c>
      <c r="E19" s="78">
        <v>46456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178035</v>
      </c>
      <c r="E23" s="78"/>
      <c r="F23" s="78">
        <v>178035</v>
      </c>
      <c r="G23" s="78">
        <v>44635</v>
      </c>
      <c r="H23" s="78">
        <v>19801</v>
      </c>
      <c r="I23" s="78">
        <v>7829</v>
      </c>
      <c r="J23" s="78">
        <v>86626</v>
      </c>
      <c r="K23" s="30"/>
      <c r="L23" s="76" t="s">
        <v>205</v>
      </c>
      <c r="M23" s="77"/>
      <c r="N23" s="76" t="s">
        <v>41</v>
      </c>
      <c r="O23" s="30"/>
      <c r="P23" s="78">
        <v>86626</v>
      </c>
      <c r="Q23" s="78">
        <v>7829</v>
      </c>
      <c r="R23" s="78">
        <v>19801</v>
      </c>
      <c r="S23" s="78">
        <v>44635</v>
      </c>
      <c r="T23" s="78">
        <v>178035</v>
      </c>
      <c r="U23" s="78"/>
      <c r="V23" s="78">
        <f>SUM(T23:U23)</f>
        <v>178035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25075</v>
      </c>
      <c r="E24" s="78"/>
      <c r="F24" s="78">
        <v>25075</v>
      </c>
      <c r="G24" s="78">
        <v>6367</v>
      </c>
      <c r="H24" s="78">
        <v>3697</v>
      </c>
      <c r="I24" s="78">
        <v>1007</v>
      </c>
      <c r="J24" s="78">
        <v>14004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152960</v>
      </c>
      <c r="E25" s="78"/>
      <c r="F25" s="78">
        <v>152960</v>
      </c>
      <c r="G25" s="78">
        <v>38268</v>
      </c>
      <c r="H25" s="78">
        <v>16104</v>
      </c>
      <c r="I25" s="78">
        <v>6822</v>
      </c>
      <c r="J25" s="78">
        <v>72622</v>
      </c>
      <c r="K25" s="30"/>
      <c r="L25" s="76" t="s">
        <v>45</v>
      </c>
      <c r="M25" s="77"/>
      <c r="N25" s="76" t="s">
        <v>46</v>
      </c>
      <c r="O25" s="30"/>
      <c r="P25" s="78">
        <v>72622</v>
      </c>
      <c r="Q25" s="78">
        <v>6822</v>
      </c>
      <c r="R25" s="78">
        <v>16104</v>
      </c>
      <c r="S25" s="78">
        <v>38268</v>
      </c>
      <c r="T25" s="78">
        <v>152960</v>
      </c>
      <c r="U25" s="78"/>
      <c r="V25" s="78">
        <f t="shared" ref="V25:V31" si="1">SUM(T25:U25)</f>
        <v>152960</v>
      </c>
      <c r="X25" s="73"/>
    </row>
    <row r="26" spans="2:24" x14ac:dyDescent="0.25">
      <c r="B26" s="73"/>
      <c r="D26" s="81">
        <f t="shared" si="0"/>
        <v>4698</v>
      </c>
      <c r="E26" s="81">
        <v>4698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4698</v>
      </c>
      <c r="V26" s="81">
        <f t="shared" si="1"/>
        <v>4698</v>
      </c>
      <c r="X26" s="73"/>
    </row>
    <row r="27" spans="2:24" x14ac:dyDescent="0.25">
      <c r="B27" s="80" t="s">
        <v>49</v>
      </c>
      <c r="D27" s="79">
        <f t="shared" si="0"/>
        <v>84801</v>
      </c>
      <c r="E27" s="79">
        <v>190</v>
      </c>
      <c r="F27" s="79">
        <v>84611</v>
      </c>
      <c r="G27" s="79">
        <v>8047</v>
      </c>
      <c r="H27" s="79">
        <v>16090</v>
      </c>
      <c r="I27" s="79">
        <v>3970</v>
      </c>
      <c r="J27" s="79">
        <v>56504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84633</v>
      </c>
      <c r="T27" s="79">
        <v>84633</v>
      </c>
      <c r="U27" s="79">
        <v>168</v>
      </c>
      <c r="V27" s="79">
        <f t="shared" si="1"/>
        <v>84801</v>
      </c>
      <c r="X27" s="80" t="s">
        <v>49</v>
      </c>
    </row>
    <row r="28" spans="2:24" x14ac:dyDescent="0.25">
      <c r="B28" s="73" t="s">
        <v>44</v>
      </c>
      <c r="D28" s="78">
        <f t="shared" si="0"/>
        <v>20241</v>
      </c>
      <c r="E28" s="78"/>
      <c r="F28" s="78">
        <v>20241</v>
      </c>
      <c r="G28" s="78">
        <v>703</v>
      </c>
      <c r="H28" s="78">
        <v>14</v>
      </c>
      <c r="I28" s="78">
        <v>36</v>
      </c>
      <c r="J28" s="78">
        <v>344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20958</v>
      </c>
      <c r="S28" s="78"/>
      <c r="T28" s="78">
        <v>20958</v>
      </c>
      <c r="U28" s="78">
        <v>-717</v>
      </c>
      <c r="V28" s="78">
        <f t="shared" si="1"/>
        <v>20241</v>
      </c>
      <c r="X28" s="73" t="s">
        <v>44</v>
      </c>
    </row>
    <row r="29" spans="2:24" x14ac:dyDescent="0.25">
      <c r="B29" s="73"/>
      <c r="D29" s="78">
        <f t="shared" si="0"/>
        <v>19144</v>
      </c>
      <c r="E29" s="78"/>
      <c r="F29" s="78">
        <v>19144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19669</v>
      </c>
      <c r="S29" s="78"/>
      <c r="T29" s="78">
        <v>19669</v>
      </c>
      <c r="U29" s="78">
        <v>-525</v>
      </c>
      <c r="V29" s="78">
        <f t="shared" si="1"/>
        <v>19144</v>
      </c>
      <c r="X29" s="73"/>
    </row>
    <row r="30" spans="2:24" x14ac:dyDescent="0.25">
      <c r="B30" s="73"/>
      <c r="D30" s="78">
        <f t="shared" si="0"/>
        <v>1097</v>
      </c>
      <c r="E30" s="78"/>
      <c r="F30" s="78">
        <v>1097</v>
      </c>
      <c r="G30" s="78">
        <v>703</v>
      </c>
      <c r="H30" s="78">
        <v>14</v>
      </c>
      <c r="I30" s="78">
        <v>36</v>
      </c>
      <c r="J30" s="78">
        <v>344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1289</v>
      </c>
      <c r="S30" s="78"/>
      <c r="T30" s="78">
        <v>1289</v>
      </c>
      <c r="U30" s="78">
        <v>-192</v>
      </c>
      <c r="V30" s="78">
        <f t="shared" si="1"/>
        <v>1097</v>
      </c>
      <c r="X30" s="73"/>
    </row>
    <row r="31" spans="2:24" x14ac:dyDescent="0.25">
      <c r="B31" s="73"/>
      <c r="D31" s="78">
        <f t="shared" si="0"/>
        <v>73183</v>
      </c>
      <c r="E31" s="78"/>
      <c r="F31" s="78">
        <v>73183</v>
      </c>
      <c r="G31" s="78">
        <v>35885</v>
      </c>
      <c r="H31" s="78">
        <v>3697</v>
      </c>
      <c r="I31" s="78">
        <v>3823</v>
      </c>
      <c r="J31" s="78">
        <v>29778</v>
      </c>
      <c r="K31" s="34"/>
      <c r="L31" s="76" t="s">
        <v>206</v>
      </c>
      <c r="M31" s="77"/>
      <c r="N31" s="76" t="s">
        <v>119</v>
      </c>
      <c r="O31" s="34"/>
      <c r="P31" s="78">
        <v>29778</v>
      </c>
      <c r="Q31" s="78">
        <v>3823</v>
      </c>
      <c r="R31" s="78">
        <v>3697</v>
      </c>
      <c r="S31" s="78">
        <v>35885</v>
      </c>
      <c r="T31" s="78">
        <v>73183</v>
      </c>
      <c r="U31" s="78"/>
      <c r="V31" s="78">
        <f t="shared" si="1"/>
        <v>73183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48108</v>
      </c>
      <c r="E33" s="78"/>
      <c r="F33" s="78">
        <v>48108</v>
      </c>
      <c r="G33" s="78">
        <v>29518</v>
      </c>
      <c r="H33" s="78">
        <v>0</v>
      </c>
      <c r="I33" s="78">
        <v>2816</v>
      </c>
      <c r="J33" s="78">
        <v>15774</v>
      </c>
      <c r="K33" s="30"/>
      <c r="L33" s="76" t="s">
        <v>120</v>
      </c>
      <c r="M33" s="77"/>
      <c r="N33" s="76" t="s">
        <v>121</v>
      </c>
      <c r="O33" s="30"/>
      <c r="P33" s="78">
        <v>15774</v>
      </c>
      <c r="Q33" s="78">
        <v>2816</v>
      </c>
      <c r="R33" s="78">
        <v>0</v>
      </c>
      <c r="S33" s="78">
        <v>29518</v>
      </c>
      <c r="T33" s="78">
        <v>48108</v>
      </c>
      <c r="U33" s="78"/>
      <c r="V33" s="78">
        <f>SUM(T33:U33)</f>
        <v>48108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40800</v>
      </c>
      <c r="E35" s="79">
        <v>4956</v>
      </c>
      <c r="F35" s="79">
        <v>35844</v>
      </c>
      <c r="G35" s="79">
        <v>3013</v>
      </c>
      <c r="H35" s="79">
        <v>4919</v>
      </c>
      <c r="I35" s="79">
        <v>15492</v>
      </c>
      <c r="J35" s="79">
        <v>12420</v>
      </c>
      <c r="K35" s="63"/>
      <c r="L35" s="75" t="s">
        <v>63</v>
      </c>
      <c r="M35" s="31"/>
      <c r="N35" s="75" t="s">
        <v>64</v>
      </c>
      <c r="O35" s="63"/>
      <c r="P35" s="79">
        <v>3671</v>
      </c>
      <c r="Q35" s="79">
        <v>16188</v>
      </c>
      <c r="R35" s="79">
        <v>1950</v>
      </c>
      <c r="S35" s="79">
        <v>10617</v>
      </c>
      <c r="T35" s="79">
        <v>32426</v>
      </c>
      <c r="U35" s="79">
        <v>8374</v>
      </c>
      <c r="V35" s="79">
        <f t="shared" ref="V35:V36" si="3">SUM(T35:U35)</f>
        <v>40800</v>
      </c>
      <c r="X35" s="80" t="s">
        <v>62</v>
      </c>
    </row>
    <row r="36" spans="2:24" x14ac:dyDescent="0.25">
      <c r="B36" s="73" t="s">
        <v>54</v>
      </c>
      <c r="D36" s="78">
        <f t="shared" si="2"/>
        <v>175356</v>
      </c>
      <c r="E36" s="78"/>
      <c r="F36" s="78">
        <v>175356</v>
      </c>
      <c r="G36" s="78">
        <v>128122</v>
      </c>
      <c r="H36" s="78">
        <v>21686</v>
      </c>
      <c r="I36" s="78">
        <v>4519</v>
      </c>
      <c r="J36" s="78">
        <v>21029</v>
      </c>
      <c r="K36" s="30"/>
      <c r="L36" s="76" t="s">
        <v>208</v>
      </c>
      <c r="M36" s="77"/>
      <c r="N36" s="76" t="s">
        <v>65</v>
      </c>
      <c r="O36" s="30"/>
      <c r="P36" s="78">
        <v>21029</v>
      </c>
      <c r="Q36" s="78">
        <v>4519</v>
      </c>
      <c r="R36" s="78">
        <v>21686</v>
      </c>
      <c r="S36" s="78">
        <v>128122</v>
      </c>
      <c r="T36" s="78">
        <v>175356</v>
      </c>
      <c r="U36" s="78"/>
      <c r="V36" s="78">
        <f t="shared" si="3"/>
        <v>175356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150281</v>
      </c>
      <c r="E38" s="78"/>
      <c r="F38" s="78">
        <v>150281</v>
      </c>
      <c r="G38" s="78">
        <v>121755</v>
      </c>
      <c r="H38" s="78">
        <v>17989</v>
      </c>
      <c r="I38" s="78">
        <v>3512</v>
      </c>
      <c r="J38" s="78">
        <v>7025</v>
      </c>
      <c r="K38" s="30"/>
      <c r="L38" s="76" t="s">
        <v>69</v>
      </c>
      <c r="M38" s="77"/>
      <c r="N38" s="76" t="s">
        <v>70</v>
      </c>
      <c r="O38" s="30"/>
      <c r="P38" s="78">
        <v>7025</v>
      </c>
      <c r="Q38" s="78">
        <v>3512</v>
      </c>
      <c r="R38" s="78">
        <v>17989</v>
      </c>
      <c r="S38" s="78">
        <v>121755</v>
      </c>
      <c r="T38" s="78">
        <v>150281</v>
      </c>
      <c r="U38" s="78"/>
      <c r="V38" s="78">
        <f>SUM(T38:U38)</f>
        <v>150281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14790</v>
      </c>
      <c r="E40" s="79">
        <v>198</v>
      </c>
      <c r="F40" s="79">
        <v>14592</v>
      </c>
      <c r="G40" s="79">
        <v>13177</v>
      </c>
      <c r="H40" s="79">
        <v>1</v>
      </c>
      <c r="I40" s="79">
        <v>226</v>
      </c>
      <c r="J40" s="79">
        <v>1188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14614</v>
      </c>
      <c r="S40" s="79"/>
      <c r="T40" s="79">
        <v>14614</v>
      </c>
      <c r="U40" s="79">
        <v>176</v>
      </c>
      <c r="V40" s="79">
        <f t="shared" ref="V40:V50" si="5">SUM(T40:U40)</f>
        <v>14790</v>
      </c>
      <c r="X40" s="80" t="s">
        <v>66</v>
      </c>
    </row>
    <row r="41" spans="2:24" x14ac:dyDescent="0.25">
      <c r="B41" s="73" t="s">
        <v>68</v>
      </c>
      <c r="D41" s="78">
        <f t="shared" si="4"/>
        <v>24937</v>
      </c>
      <c r="E41" s="78">
        <v>58</v>
      </c>
      <c r="F41" s="78">
        <v>24879</v>
      </c>
      <c r="G41" s="78">
        <v>24879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1053</v>
      </c>
      <c r="Q41" s="78">
        <v>1256</v>
      </c>
      <c r="R41" s="78">
        <v>22497</v>
      </c>
      <c r="S41" s="78">
        <v>66</v>
      </c>
      <c r="T41" s="78">
        <v>24872</v>
      </c>
      <c r="U41" s="78">
        <v>65</v>
      </c>
      <c r="V41" s="78">
        <f t="shared" si="5"/>
        <v>24937</v>
      </c>
      <c r="X41" s="73" t="s">
        <v>68</v>
      </c>
    </row>
    <row r="42" spans="2:24" x14ac:dyDescent="0.25">
      <c r="B42" s="73" t="s">
        <v>71</v>
      </c>
      <c r="D42" s="78">
        <f t="shared" si="4"/>
        <v>21125</v>
      </c>
      <c r="E42" s="78">
        <v>277</v>
      </c>
      <c r="F42" s="78">
        <v>20848</v>
      </c>
      <c r="G42" s="78">
        <v>66</v>
      </c>
      <c r="H42" s="78">
        <v>18921</v>
      </c>
      <c r="I42" s="78">
        <v>883</v>
      </c>
      <c r="J42" s="78">
        <v>978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21027</v>
      </c>
      <c r="T42" s="78">
        <v>21027</v>
      </c>
      <c r="U42" s="78">
        <v>98</v>
      </c>
      <c r="V42" s="78">
        <f t="shared" si="5"/>
        <v>21125</v>
      </c>
      <c r="X42" s="73" t="s">
        <v>71</v>
      </c>
    </row>
    <row r="43" spans="2:24" x14ac:dyDescent="0.25">
      <c r="B43" s="73" t="s">
        <v>78</v>
      </c>
      <c r="D43" s="78">
        <f t="shared" si="4"/>
        <v>21872</v>
      </c>
      <c r="E43" s="78">
        <v>1432</v>
      </c>
      <c r="F43" s="78">
        <v>20440</v>
      </c>
      <c r="G43" s="78">
        <v>10440</v>
      </c>
      <c r="H43" s="78">
        <v>2655</v>
      </c>
      <c r="I43" s="78">
        <v>4562</v>
      </c>
      <c r="J43" s="78">
        <v>2783</v>
      </c>
      <c r="K43" s="30"/>
      <c r="L43" s="75" t="s">
        <v>79</v>
      </c>
      <c r="M43" s="31"/>
      <c r="N43" s="75" t="s">
        <v>80</v>
      </c>
      <c r="O43" s="30"/>
      <c r="P43" s="78">
        <v>829</v>
      </c>
      <c r="Q43" s="78">
        <v>4476</v>
      </c>
      <c r="R43" s="78">
        <v>1025</v>
      </c>
      <c r="S43" s="78">
        <v>12341</v>
      </c>
      <c r="T43" s="78">
        <v>18671</v>
      </c>
      <c r="U43" s="78">
        <v>3201</v>
      </c>
      <c r="V43" s="78">
        <f t="shared" si="5"/>
        <v>21872</v>
      </c>
      <c r="X43" s="73" t="s">
        <v>78</v>
      </c>
    </row>
    <row r="44" spans="2:24" ht="22.5" customHeight="1" x14ac:dyDescent="0.25">
      <c r="B44" s="73"/>
      <c r="D44" s="78">
        <f t="shared" si="4"/>
        <v>173781</v>
      </c>
      <c r="E44" s="78"/>
      <c r="F44" s="78">
        <v>173781</v>
      </c>
      <c r="G44" s="78">
        <v>112994</v>
      </c>
      <c r="H44" s="78">
        <v>38245</v>
      </c>
      <c r="I44" s="78">
        <v>4580</v>
      </c>
      <c r="J44" s="78">
        <v>17962</v>
      </c>
      <c r="K44" s="61"/>
      <c r="L44" s="76" t="s">
        <v>209</v>
      </c>
      <c r="M44" s="77"/>
      <c r="N44" s="76" t="s">
        <v>187</v>
      </c>
      <c r="O44" s="61"/>
      <c r="P44" s="78">
        <v>17962</v>
      </c>
      <c r="Q44" s="78">
        <v>4580</v>
      </c>
      <c r="R44" s="78">
        <v>38245</v>
      </c>
      <c r="S44" s="78">
        <v>112994</v>
      </c>
      <c r="T44" s="78">
        <v>173781</v>
      </c>
      <c r="U44" s="78"/>
      <c r="V44" s="78">
        <f t="shared" si="5"/>
        <v>173781</v>
      </c>
      <c r="X44" s="73"/>
    </row>
    <row r="45" spans="2:24" ht="24.75" customHeight="1" x14ac:dyDescent="0.25">
      <c r="B45" s="73"/>
      <c r="C45" s="35"/>
      <c r="D45" s="78">
        <f t="shared" si="4"/>
        <v>148706</v>
      </c>
      <c r="E45" s="78"/>
      <c r="F45" s="78">
        <v>148706</v>
      </c>
      <c r="G45" s="78">
        <v>106627</v>
      </c>
      <c r="H45" s="78">
        <v>34548</v>
      </c>
      <c r="I45" s="78">
        <v>3573</v>
      </c>
      <c r="J45" s="78">
        <v>3958</v>
      </c>
      <c r="K45" s="61"/>
      <c r="L45" s="76" t="s">
        <v>188</v>
      </c>
      <c r="M45" s="77"/>
      <c r="N45" s="76" t="s">
        <v>189</v>
      </c>
      <c r="O45" s="61"/>
      <c r="P45" s="78">
        <v>3958</v>
      </c>
      <c r="Q45" s="78">
        <v>3573</v>
      </c>
      <c r="R45" s="78">
        <v>34548</v>
      </c>
      <c r="S45" s="78">
        <v>106627</v>
      </c>
      <c r="T45" s="78">
        <v>148706</v>
      </c>
      <c r="U45" s="78"/>
      <c r="V45" s="78">
        <f t="shared" si="5"/>
        <v>148706</v>
      </c>
      <c r="W45" s="35"/>
      <c r="X45" s="73"/>
    </row>
    <row r="46" spans="2:24" x14ac:dyDescent="0.25">
      <c r="B46" s="73"/>
      <c r="D46" s="81">
        <f t="shared" si="4"/>
        <v>17803</v>
      </c>
      <c r="E46" s="81"/>
      <c r="F46" s="81">
        <v>17803</v>
      </c>
      <c r="G46" s="81">
        <v>1776</v>
      </c>
      <c r="H46" s="81">
        <v>16027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17803</v>
      </c>
      <c r="T46" s="81">
        <v>17803</v>
      </c>
      <c r="U46" s="81"/>
      <c r="V46" s="81">
        <f t="shared" si="5"/>
        <v>17803</v>
      </c>
      <c r="X46" s="73"/>
    </row>
    <row r="47" spans="2:24" ht="33.6" customHeight="1" x14ac:dyDescent="0.25">
      <c r="B47" s="80" t="s">
        <v>198</v>
      </c>
      <c r="D47" s="79">
        <f t="shared" si="4"/>
        <v>173781</v>
      </c>
      <c r="E47" s="79"/>
      <c r="F47" s="79">
        <v>173781</v>
      </c>
      <c r="G47" s="79">
        <v>129021</v>
      </c>
      <c r="H47" s="79">
        <v>22218</v>
      </c>
      <c r="I47" s="79">
        <v>4580</v>
      </c>
      <c r="J47" s="79">
        <v>17962</v>
      </c>
      <c r="K47" s="66"/>
      <c r="L47" s="76" t="s">
        <v>210</v>
      </c>
      <c r="M47" s="77"/>
      <c r="N47" s="76" t="s">
        <v>190</v>
      </c>
      <c r="O47" s="66"/>
      <c r="P47" s="79">
        <v>17962</v>
      </c>
      <c r="Q47" s="79">
        <v>4580</v>
      </c>
      <c r="R47" s="79">
        <v>22218</v>
      </c>
      <c r="S47" s="79">
        <v>129021</v>
      </c>
      <c r="T47" s="79">
        <v>173781</v>
      </c>
      <c r="U47" s="79"/>
      <c r="V47" s="79">
        <f t="shared" si="5"/>
        <v>173781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148706</v>
      </c>
      <c r="E48" s="81"/>
      <c r="F48" s="81">
        <v>148706</v>
      </c>
      <c r="G48" s="81">
        <v>122654</v>
      </c>
      <c r="H48" s="81">
        <v>18521</v>
      </c>
      <c r="I48" s="81">
        <v>3573</v>
      </c>
      <c r="J48" s="81">
        <v>3958</v>
      </c>
      <c r="K48" s="30"/>
      <c r="L48" s="76" t="s">
        <v>211</v>
      </c>
      <c r="M48" s="77"/>
      <c r="N48" s="76" t="s">
        <v>191</v>
      </c>
      <c r="O48" s="30"/>
      <c r="P48" s="81">
        <v>3958</v>
      </c>
      <c r="Q48" s="81">
        <v>3573</v>
      </c>
      <c r="R48" s="81">
        <v>18521</v>
      </c>
      <c r="S48" s="81">
        <v>122654</v>
      </c>
      <c r="T48" s="81">
        <v>148706</v>
      </c>
      <c r="U48" s="81"/>
      <c r="V48" s="81">
        <f t="shared" si="5"/>
        <v>148706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17962</v>
      </c>
      <c r="Q49" s="79">
        <v>4580</v>
      </c>
      <c r="R49" s="79">
        <v>38245</v>
      </c>
      <c r="S49" s="79">
        <v>112994</v>
      </c>
      <c r="T49" s="79">
        <v>173781</v>
      </c>
      <c r="U49" s="79"/>
      <c r="V49" s="79">
        <f t="shared" si="5"/>
        <v>173781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3958</v>
      </c>
      <c r="Q50" s="78">
        <v>3573</v>
      </c>
      <c r="R50" s="78">
        <v>34548</v>
      </c>
      <c r="S50" s="78">
        <v>106627</v>
      </c>
      <c r="T50" s="78">
        <v>148706</v>
      </c>
      <c r="U50" s="78"/>
      <c r="V50" s="78">
        <f t="shared" si="5"/>
        <v>148706</v>
      </c>
      <c r="X50" s="73" t="s">
        <v>55</v>
      </c>
    </row>
    <row r="51" spans="2:24" x14ac:dyDescent="0.25">
      <c r="B51" s="73"/>
      <c r="D51" s="78">
        <f t="shared" ref="D51:D56" si="6">SUM(E51:F51)</f>
        <v>137451</v>
      </c>
      <c r="E51" s="78"/>
      <c r="F51" s="78">
        <v>137451</v>
      </c>
      <c r="G51" s="78">
        <v>125155</v>
      </c>
      <c r="H51" s="78">
        <v>12296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137451</v>
      </c>
      <c r="E52" s="78"/>
      <c r="F52" s="78">
        <v>137451</v>
      </c>
      <c r="G52" s="78">
        <v>109128</v>
      </c>
      <c r="H52" s="78">
        <v>28323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373</v>
      </c>
      <c r="E53" s="78"/>
      <c r="F53" s="78">
        <v>373</v>
      </c>
      <c r="G53" s="78"/>
      <c r="H53" s="78"/>
      <c r="I53" s="78">
        <v>373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373</v>
      </c>
      <c r="T53" s="78">
        <v>373</v>
      </c>
      <c r="U53" s="78"/>
      <c r="V53" s="78">
        <f>SUM(T53:U53)</f>
        <v>373</v>
      </c>
      <c r="X53" s="73"/>
    </row>
    <row r="54" spans="2:24" x14ac:dyDescent="0.25">
      <c r="B54" s="73"/>
      <c r="D54" s="78">
        <f t="shared" si="6"/>
        <v>36330</v>
      </c>
      <c r="E54" s="78"/>
      <c r="F54" s="78">
        <v>36330</v>
      </c>
      <c r="G54" s="78">
        <v>4239</v>
      </c>
      <c r="H54" s="78">
        <v>9922</v>
      </c>
      <c r="I54" s="78">
        <v>4207</v>
      </c>
      <c r="J54" s="78">
        <v>17962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11255</v>
      </c>
      <c r="E55" s="78"/>
      <c r="F55" s="78">
        <v>11255</v>
      </c>
      <c r="G55" s="78">
        <v>-2128</v>
      </c>
      <c r="H55" s="78">
        <v>6225</v>
      </c>
      <c r="I55" s="78">
        <v>3200</v>
      </c>
      <c r="J55" s="78">
        <v>3958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8952</v>
      </c>
      <c r="E56" s="78">
        <v>8952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3958</v>
      </c>
      <c r="Q69" s="78">
        <v>3200</v>
      </c>
      <c r="R69" s="78">
        <v>6225</v>
      </c>
      <c r="S69" s="78">
        <v>-2128</v>
      </c>
      <c r="T69" s="78">
        <v>11255</v>
      </c>
      <c r="U69" s="78"/>
      <c r="V69" s="78">
        <f>SUM(T69:U69)</f>
        <v>11255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8952</v>
      </c>
      <c r="V71" s="78">
        <f t="shared" ref="V71:V74" si="7">SUM(T71:U71)</f>
        <v>8952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1008</v>
      </c>
      <c r="Q72" s="78">
        <v>330</v>
      </c>
      <c r="R72" s="78">
        <v>489</v>
      </c>
      <c r="S72" s="78">
        <v>1312</v>
      </c>
      <c r="T72" s="78">
        <v>3139</v>
      </c>
      <c r="U72" s="78">
        <v>87</v>
      </c>
      <c r="V72" s="78">
        <f t="shared" si="7"/>
        <v>3226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273</v>
      </c>
      <c r="Q73" s="78">
        <v>-795</v>
      </c>
      <c r="R73" s="78">
        <v>-1118</v>
      </c>
      <c r="S73" s="78">
        <v>43</v>
      </c>
      <c r="T73" s="78">
        <v>-1597</v>
      </c>
      <c r="U73" s="78">
        <v>-1629</v>
      </c>
      <c r="V73" s="78">
        <f t="shared" si="7"/>
        <v>-3226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20207</v>
      </c>
      <c r="E74" s="81">
        <v>7410</v>
      </c>
      <c r="F74" s="81">
        <v>12797</v>
      </c>
      <c r="G74" s="81">
        <v>-773</v>
      </c>
      <c r="H74" s="81">
        <v>5596</v>
      </c>
      <c r="I74" s="81">
        <v>2735</v>
      </c>
      <c r="J74" s="81">
        <v>5239</v>
      </c>
      <c r="K74" s="33"/>
      <c r="L74" s="76" t="s">
        <v>103</v>
      </c>
      <c r="M74" s="77"/>
      <c r="N74" s="76" t="s">
        <v>104</v>
      </c>
      <c r="O74" s="33"/>
      <c r="P74" s="81">
        <v>5239</v>
      </c>
      <c r="Q74" s="81">
        <v>2735</v>
      </c>
      <c r="R74" s="81">
        <v>5596</v>
      </c>
      <c r="S74" s="81">
        <v>-773</v>
      </c>
      <c r="T74" s="81">
        <v>12797</v>
      </c>
      <c r="U74" s="81">
        <v>7410</v>
      </c>
      <c r="V74" s="81">
        <f t="shared" si="7"/>
        <v>20207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45282</v>
      </c>
      <c r="E75" s="79"/>
      <c r="F75" s="79">
        <v>45282</v>
      </c>
      <c r="G75" s="79">
        <v>13456</v>
      </c>
      <c r="H75" s="79">
        <v>6476</v>
      </c>
      <c r="I75" s="79">
        <v>538</v>
      </c>
      <c r="J75" s="79">
        <v>24812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47265</v>
      </c>
      <c r="E76" s="78"/>
      <c r="F76" s="78">
        <v>47265</v>
      </c>
      <c r="G76" s="78">
        <v>13692</v>
      </c>
      <c r="H76" s="78">
        <v>6476</v>
      </c>
      <c r="I76" s="78">
        <v>538</v>
      </c>
      <c r="J76" s="78">
        <v>26559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-25075</v>
      </c>
      <c r="E77" s="78"/>
      <c r="F77" s="78">
        <v>-25075</v>
      </c>
      <c r="G77" s="78">
        <v>-6367</v>
      </c>
      <c r="H77" s="78">
        <v>-3697</v>
      </c>
      <c r="I77" s="78">
        <v>-1007</v>
      </c>
      <c r="J77" s="78">
        <v>-14004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-1983</v>
      </c>
      <c r="E78" s="78"/>
      <c r="F78" s="78">
        <v>-1983</v>
      </c>
      <c r="G78" s="78">
        <v>-236</v>
      </c>
      <c r="H78" s="78">
        <v>0</v>
      </c>
      <c r="I78" s="78">
        <v>0</v>
      </c>
      <c r="J78" s="78">
        <v>-1747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-37</v>
      </c>
      <c r="F79" s="78">
        <v>37</v>
      </c>
      <c r="G79" s="78">
        <v>-46</v>
      </c>
      <c r="H79" s="78">
        <v>-36</v>
      </c>
      <c r="I79" s="78">
        <v>0</v>
      </c>
      <c r="J79" s="78">
        <v>119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7447</v>
      </c>
      <c r="F80" s="78">
        <v>-7447</v>
      </c>
      <c r="G80" s="78">
        <v>-7816</v>
      </c>
      <c r="H80" s="78">
        <v>2853</v>
      </c>
      <c r="I80" s="78">
        <v>3204</v>
      </c>
      <c r="J80" s="78">
        <v>-5688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130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54556</v>
      </c>
      <c r="V18" s="78">
        <f>SUM(T18:U18)</f>
        <v>54556</v>
      </c>
      <c r="X18" s="73" t="s">
        <v>25</v>
      </c>
    </row>
    <row r="19" spans="2:24" x14ac:dyDescent="0.25">
      <c r="B19" s="73" t="s">
        <v>28</v>
      </c>
      <c r="D19" s="78">
        <f>SUM(E19:F19)</f>
        <v>51390</v>
      </c>
      <c r="E19" s="78">
        <v>51390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189241</v>
      </c>
      <c r="E23" s="78"/>
      <c r="F23" s="78">
        <v>189241</v>
      </c>
      <c r="G23" s="78">
        <v>46410</v>
      </c>
      <c r="H23" s="78">
        <v>23217</v>
      </c>
      <c r="I23" s="78">
        <v>8361</v>
      </c>
      <c r="J23" s="78">
        <v>94893</v>
      </c>
      <c r="K23" s="30"/>
      <c r="L23" s="76" t="s">
        <v>205</v>
      </c>
      <c r="M23" s="77"/>
      <c r="N23" s="76" t="s">
        <v>41</v>
      </c>
      <c r="O23" s="30"/>
      <c r="P23" s="78">
        <v>94893</v>
      </c>
      <c r="Q23" s="78">
        <v>8361</v>
      </c>
      <c r="R23" s="78">
        <v>23217</v>
      </c>
      <c r="S23" s="78">
        <v>46410</v>
      </c>
      <c r="T23" s="78">
        <v>189241</v>
      </c>
      <c r="U23" s="78"/>
      <c r="V23" s="78">
        <f>SUM(T23:U23)</f>
        <v>189241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25624</v>
      </c>
      <c r="E24" s="78"/>
      <c r="F24" s="78">
        <v>25624</v>
      </c>
      <c r="G24" s="78">
        <v>6525</v>
      </c>
      <c r="H24" s="78">
        <v>3734</v>
      </c>
      <c r="I24" s="78">
        <v>1017</v>
      </c>
      <c r="J24" s="78">
        <v>14348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163617</v>
      </c>
      <c r="E25" s="78"/>
      <c r="F25" s="78">
        <v>163617</v>
      </c>
      <c r="G25" s="78">
        <v>39885</v>
      </c>
      <c r="H25" s="78">
        <v>19483</v>
      </c>
      <c r="I25" s="78">
        <v>7344</v>
      </c>
      <c r="J25" s="78">
        <v>80545</v>
      </c>
      <c r="K25" s="30"/>
      <c r="L25" s="76" t="s">
        <v>45</v>
      </c>
      <c r="M25" s="77"/>
      <c r="N25" s="76" t="s">
        <v>46</v>
      </c>
      <c r="O25" s="30"/>
      <c r="P25" s="78">
        <v>80545</v>
      </c>
      <c r="Q25" s="78">
        <v>7344</v>
      </c>
      <c r="R25" s="78">
        <v>19483</v>
      </c>
      <c r="S25" s="78">
        <v>39885</v>
      </c>
      <c r="T25" s="78">
        <v>163617</v>
      </c>
      <c r="U25" s="78"/>
      <c r="V25" s="78">
        <f t="shared" ref="V25:V31" si="1">SUM(T25:U25)</f>
        <v>163617</v>
      </c>
      <c r="X25" s="73"/>
    </row>
    <row r="26" spans="2:24" x14ac:dyDescent="0.25">
      <c r="B26" s="73"/>
      <c r="D26" s="81">
        <f t="shared" si="0"/>
        <v>3166</v>
      </c>
      <c r="E26" s="81">
        <v>3166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3166</v>
      </c>
      <c r="V26" s="81">
        <f t="shared" si="1"/>
        <v>3166</v>
      </c>
      <c r="X26" s="73"/>
    </row>
    <row r="27" spans="2:24" x14ac:dyDescent="0.25">
      <c r="B27" s="80" t="s">
        <v>49</v>
      </c>
      <c r="D27" s="79">
        <f t="shared" si="0"/>
        <v>90413</v>
      </c>
      <c r="E27" s="79">
        <v>197</v>
      </c>
      <c r="F27" s="79">
        <v>90216</v>
      </c>
      <c r="G27" s="79">
        <v>7682</v>
      </c>
      <c r="H27" s="79">
        <v>19460</v>
      </c>
      <c r="I27" s="79">
        <v>4094</v>
      </c>
      <c r="J27" s="79">
        <v>58980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90275</v>
      </c>
      <c r="T27" s="79">
        <v>90275</v>
      </c>
      <c r="U27" s="79">
        <v>138</v>
      </c>
      <c r="V27" s="79">
        <f t="shared" si="1"/>
        <v>90413</v>
      </c>
      <c r="X27" s="80" t="s">
        <v>49</v>
      </c>
    </row>
    <row r="28" spans="2:24" x14ac:dyDescent="0.25">
      <c r="B28" s="73" t="s">
        <v>44</v>
      </c>
      <c r="D28" s="78">
        <f t="shared" si="0"/>
        <v>17103</v>
      </c>
      <c r="E28" s="78"/>
      <c r="F28" s="78">
        <v>17103</v>
      </c>
      <c r="G28" s="78">
        <v>594</v>
      </c>
      <c r="H28" s="78">
        <v>23</v>
      </c>
      <c r="I28" s="78">
        <v>43</v>
      </c>
      <c r="J28" s="78">
        <v>83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17731</v>
      </c>
      <c r="S28" s="78"/>
      <c r="T28" s="78">
        <v>17731</v>
      </c>
      <c r="U28" s="78">
        <v>-628</v>
      </c>
      <c r="V28" s="78">
        <f t="shared" si="1"/>
        <v>17103</v>
      </c>
      <c r="X28" s="73" t="s">
        <v>44</v>
      </c>
    </row>
    <row r="29" spans="2:24" x14ac:dyDescent="0.25">
      <c r="B29" s="73"/>
      <c r="D29" s="78">
        <f t="shared" si="0"/>
        <v>16360</v>
      </c>
      <c r="E29" s="78"/>
      <c r="F29" s="78">
        <v>16360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16703</v>
      </c>
      <c r="S29" s="78"/>
      <c r="T29" s="78">
        <v>16703</v>
      </c>
      <c r="U29" s="78">
        <v>-343</v>
      </c>
      <c r="V29" s="78">
        <f t="shared" si="1"/>
        <v>16360</v>
      </c>
      <c r="X29" s="73"/>
    </row>
    <row r="30" spans="2:24" x14ac:dyDescent="0.25">
      <c r="B30" s="73"/>
      <c r="D30" s="78">
        <f t="shared" si="0"/>
        <v>743</v>
      </c>
      <c r="E30" s="78"/>
      <c r="F30" s="78">
        <v>743</v>
      </c>
      <c r="G30" s="78">
        <v>594</v>
      </c>
      <c r="H30" s="78">
        <v>23</v>
      </c>
      <c r="I30" s="78">
        <v>43</v>
      </c>
      <c r="J30" s="78">
        <v>83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1028</v>
      </c>
      <c r="S30" s="78"/>
      <c r="T30" s="78">
        <v>1028</v>
      </c>
      <c r="U30" s="78">
        <v>-285</v>
      </c>
      <c r="V30" s="78">
        <f t="shared" si="1"/>
        <v>743</v>
      </c>
      <c r="X30" s="73"/>
    </row>
    <row r="31" spans="2:24" x14ac:dyDescent="0.25">
      <c r="B31" s="73"/>
      <c r="D31" s="78">
        <f t="shared" si="0"/>
        <v>81922</v>
      </c>
      <c r="E31" s="78"/>
      <c r="F31" s="78">
        <v>81922</v>
      </c>
      <c r="G31" s="78">
        <v>38134</v>
      </c>
      <c r="H31" s="78">
        <v>3734</v>
      </c>
      <c r="I31" s="78">
        <v>4224</v>
      </c>
      <c r="J31" s="78">
        <v>35830</v>
      </c>
      <c r="K31" s="34"/>
      <c r="L31" s="76" t="s">
        <v>206</v>
      </c>
      <c r="M31" s="77"/>
      <c r="N31" s="76" t="s">
        <v>119</v>
      </c>
      <c r="O31" s="34"/>
      <c r="P31" s="78">
        <v>35830</v>
      </c>
      <c r="Q31" s="78">
        <v>4224</v>
      </c>
      <c r="R31" s="78">
        <v>3734</v>
      </c>
      <c r="S31" s="78">
        <v>38134</v>
      </c>
      <c r="T31" s="78">
        <v>81922</v>
      </c>
      <c r="U31" s="78"/>
      <c r="V31" s="78">
        <f t="shared" si="1"/>
        <v>81922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56298</v>
      </c>
      <c r="E33" s="78"/>
      <c r="F33" s="78">
        <v>56298</v>
      </c>
      <c r="G33" s="78">
        <v>31609</v>
      </c>
      <c r="H33" s="78">
        <v>0</v>
      </c>
      <c r="I33" s="78">
        <v>3207</v>
      </c>
      <c r="J33" s="78">
        <v>21482</v>
      </c>
      <c r="K33" s="30"/>
      <c r="L33" s="76" t="s">
        <v>120</v>
      </c>
      <c r="M33" s="77"/>
      <c r="N33" s="76" t="s">
        <v>121</v>
      </c>
      <c r="O33" s="30"/>
      <c r="P33" s="78">
        <v>21482</v>
      </c>
      <c r="Q33" s="78">
        <v>3207</v>
      </c>
      <c r="R33" s="78">
        <v>0</v>
      </c>
      <c r="S33" s="78">
        <v>31609</v>
      </c>
      <c r="T33" s="78">
        <v>56298</v>
      </c>
      <c r="U33" s="78"/>
      <c r="V33" s="78">
        <f>SUM(T33:U33)</f>
        <v>56298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42602</v>
      </c>
      <c r="E35" s="79">
        <v>5115</v>
      </c>
      <c r="F35" s="79">
        <v>37487</v>
      </c>
      <c r="G35" s="79">
        <v>3122</v>
      </c>
      <c r="H35" s="79">
        <v>4855</v>
      </c>
      <c r="I35" s="79">
        <v>17794</v>
      </c>
      <c r="J35" s="79">
        <v>11716</v>
      </c>
      <c r="K35" s="63"/>
      <c r="L35" s="75" t="s">
        <v>63</v>
      </c>
      <c r="M35" s="31"/>
      <c r="N35" s="75" t="s">
        <v>64</v>
      </c>
      <c r="O35" s="63"/>
      <c r="P35" s="79">
        <v>3709</v>
      </c>
      <c r="Q35" s="79">
        <v>17869</v>
      </c>
      <c r="R35" s="79">
        <v>1603</v>
      </c>
      <c r="S35" s="79">
        <v>11537</v>
      </c>
      <c r="T35" s="79">
        <v>34718</v>
      </c>
      <c r="U35" s="79">
        <v>7884</v>
      </c>
      <c r="V35" s="79">
        <f t="shared" ref="V35:V36" si="3">SUM(T35:U35)</f>
        <v>42602</v>
      </c>
      <c r="X35" s="80" t="s">
        <v>62</v>
      </c>
    </row>
    <row r="36" spans="2:24" x14ac:dyDescent="0.25">
      <c r="B36" s="73" t="s">
        <v>54</v>
      </c>
      <c r="D36" s="78">
        <f t="shared" si="2"/>
        <v>187159</v>
      </c>
      <c r="E36" s="78"/>
      <c r="F36" s="78">
        <v>187159</v>
      </c>
      <c r="G36" s="78">
        <v>136824</v>
      </c>
      <c r="H36" s="78">
        <v>18213</v>
      </c>
      <c r="I36" s="78">
        <v>4299</v>
      </c>
      <c r="J36" s="78">
        <v>27823</v>
      </c>
      <c r="K36" s="30"/>
      <c r="L36" s="76" t="s">
        <v>208</v>
      </c>
      <c r="M36" s="77"/>
      <c r="N36" s="76" t="s">
        <v>65</v>
      </c>
      <c r="O36" s="30"/>
      <c r="P36" s="78">
        <v>27823</v>
      </c>
      <c r="Q36" s="78">
        <v>4299</v>
      </c>
      <c r="R36" s="78">
        <v>18213</v>
      </c>
      <c r="S36" s="78">
        <v>136824</v>
      </c>
      <c r="T36" s="78">
        <v>187159</v>
      </c>
      <c r="U36" s="78"/>
      <c r="V36" s="78">
        <f t="shared" si="3"/>
        <v>187159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161535</v>
      </c>
      <c r="E38" s="78"/>
      <c r="F38" s="78">
        <v>161535</v>
      </c>
      <c r="G38" s="78">
        <v>130299</v>
      </c>
      <c r="H38" s="78">
        <v>14479</v>
      </c>
      <c r="I38" s="78">
        <v>3282</v>
      </c>
      <c r="J38" s="78">
        <v>13475</v>
      </c>
      <c r="K38" s="30"/>
      <c r="L38" s="76" t="s">
        <v>69</v>
      </c>
      <c r="M38" s="77"/>
      <c r="N38" s="76" t="s">
        <v>70</v>
      </c>
      <c r="O38" s="30"/>
      <c r="P38" s="78">
        <v>13475</v>
      </c>
      <c r="Q38" s="78">
        <v>3282</v>
      </c>
      <c r="R38" s="78">
        <v>14479</v>
      </c>
      <c r="S38" s="78">
        <v>130299</v>
      </c>
      <c r="T38" s="78">
        <v>161535</v>
      </c>
      <c r="U38" s="78"/>
      <c r="V38" s="78">
        <f>SUM(T38:U38)</f>
        <v>161535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15668</v>
      </c>
      <c r="E40" s="79">
        <v>182</v>
      </c>
      <c r="F40" s="79">
        <v>15486</v>
      </c>
      <c r="G40" s="79">
        <v>11608</v>
      </c>
      <c r="H40" s="79">
        <v>3</v>
      </c>
      <c r="I40" s="79">
        <v>644</v>
      </c>
      <c r="J40" s="79">
        <v>3231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15488</v>
      </c>
      <c r="S40" s="79"/>
      <c r="T40" s="79">
        <v>15488</v>
      </c>
      <c r="U40" s="79">
        <v>180</v>
      </c>
      <c r="V40" s="79">
        <f t="shared" ref="V40:V50" si="5">SUM(T40:U40)</f>
        <v>15668</v>
      </c>
      <c r="X40" s="80" t="s">
        <v>66</v>
      </c>
    </row>
    <row r="41" spans="2:24" x14ac:dyDescent="0.25">
      <c r="B41" s="73" t="s">
        <v>68</v>
      </c>
      <c r="D41" s="78">
        <f t="shared" si="4"/>
        <v>26326</v>
      </c>
      <c r="E41" s="78">
        <v>41</v>
      </c>
      <c r="F41" s="78">
        <v>26285</v>
      </c>
      <c r="G41" s="78">
        <v>26285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1057</v>
      </c>
      <c r="Q41" s="78">
        <v>1276</v>
      </c>
      <c r="R41" s="78">
        <v>23860</v>
      </c>
      <c r="S41" s="78">
        <v>66</v>
      </c>
      <c r="T41" s="78">
        <v>26259</v>
      </c>
      <c r="U41" s="78">
        <v>67</v>
      </c>
      <c r="V41" s="78">
        <f t="shared" si="5"/>
        <v>26326</v>
      </c>
      <c r="X41" s="73" t="s">
        <v>68</v>
      </c>
    </row>
    <row r="42" spans="2:24" x14ac:dyDescent="0.25">
      <c r="B42" s="73" t="s">
        <v>71</v>
      </c>
      <c r="D42" s="78">
        <f t="shared" si="4"/>
        <v>26263</v>
      </c>
      <c r="E42" s="78">
        <v>358</v>
      </c>
      <c r="F42" s="78">
        <v>25905</v>
      </c>
      <c r="G42" s="78">
        <v>67</v>
      </c>
      <c r="H42" s="78">
        <v>24076</v>
      </c>
      <c r="I42" s="78">
        <v>780</v>
      </c>
      <c r="J42" s="78">
        <v>982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26149</v>
      </c>
      <c r="T42" s="78">
        <v>26149</v>
      </c>
      <c r="U42" s="78">
        <v>114</v>
      </c>
      <c r="V42" s="78">
        <f t="shared" si="5"/>
        <v>26263</v>
      </c>
      <c r="X42" s="73" t="s">
        <v>71</v>
      </c>
    </row>
    <row r="43" spans="2:24" x14ac:dyDescent="0.25">
      <c r="B43" s="73" t="s">
        <v>78</v>
      </c>
      <c r="D43" s="78">
        <f t="shared" si="4"/>
        <v>19092</v>
      </c>
      <c r="E43" s="78">
        <v>1218</v>
      </c>
      <c r="F43" s="78">
        <v>17874</v>
      </c>
      <c r="G43" s="78">
        <v>7639</v>
      </c>
      <c r="H43" s="78">
        <v>2976</v>
      </c>
      <c r="I43" s="78">
        <v>4845</v>
      </c>
      <c r="J43" s="78">
        <v>2414</v>
      </c>
      <c r="K43" s="30"/>
      <c r="L43" s="75" t="s">
        <v>79</v>
      </c>
      <c r="M43" s="31"/>
      <c r="N43" s="75" t="s">
        <v>80</v>
      </c>
      <c r="O43" s="30"/>
      <c r="P43" s="78">
        <v>788</v>
      </c>
      <c r="Q43" s="78">
        <v>4657</v>
      </c>
      <c r="R43" s="78">
        <v>1252</v>
      </c>
      <c r="S43" s="78">
        <v>9318</v>
      </c>
      <c r="T43" s="78">
        <v>16015</v>
      </c>
      <c r="U43" s="78">
        <v>3077</v>
      </c>
      <c r="V43" s="78">
        <f t="shared" si="5"/>
        <v>19092</v>
      </c>
      <c r="X43" s="73" t="s">
        <v>78</v>
      </c>
    </row>
    <row r="44" spans="2:24" ht="22.5" customHeight="1" x14ac:dyDescent="0.25">
      <c r="B44" s="73"/>
      <c r="D44" s="78">
        <f t="shared" si="4"/>
        <v>185520</v>
      </c>
      <c r="E44" s="78"/>
      <c r="F44" s="78">
        <v>185520</v>
      </c>
      <c r="G44" s="78">
        <v>126758</v>
      </c>
      <c r="H44" s="78">
        <v>31758</v>
      </c>
      <c r="I44" s="78">
        <v>3963</v>
      </c>
      <c r="J44" s="78">
        <v>23041</v>
      </c>
      <c r="K44" s="61"/>
      <c r="L44" s="76" t="s">
        <v>209</v>
      </c>
      <c r="M44" s="77"/>
      <c r="N44" s="76" t="s">
        <v>187</v>
      </c>
      <c r="O44" s="61"/>
      <c r="P44" s="78">
        <v>23041</v>
      </c>
      <c r="Q44" s="78">
        <v>3963</v>
      </c>
      <c r="R44" s="78">
        <v>31758</v>
      </c>
      <c r="S44" s="78">
        <v>126758</v>
      </c>
      <c r="T44" s="78">
        <v>185520</v>
      </c>
      <c r="U44" s="78"/>
      <c r="V44" s="78">
        <f t="shared" si="5"/>
        <v>185520</v>
      </c>
      <c r="X44" s="73"/>
    </row>
    <row r="45" spans="2:24" ht="24.75" customHeight="1" x14ac:dyDescent="0.25">
      <c r="B45" s="73"/>
      <c r="C45" s="35"/>
      <c r="D45" s="78">
        <f t="shared" si="4"/>
        <v>159896</v>
      </c>
      <c r="E45" s="78"/>
      <c r="F45" s="78">
        <v>159896</v>
      </c>
      <c r="G45" s="78">
        <v>120233</v>
      </c>
      <c r="H45" s="78">
        <v>28024</v>
      </c>
      <c r="I45" s="78">
        <v>2946</v>
      </c>
      <c r="J45" s="78">
        <v>8693</v>
      </c>
      <c r="K45" s="61"/>
      <c r="L45" s="76" t="s">
        <v>188</v>
      </c>
      <c r="M45" s="77"/>
      <c r="N45" s="76" t="s">
        <v>189</v>
      </c>
      <c r="O45" s="61"/>
      <c r="P45" s="78">
        <v>8693</v>
      </c>
      <c r="Q45" s="78">
        <v>2946</v>
      </c>
      <c r="R45" s="78">
        <v>28024</v>
      </c>
      <c r="S45" s="78">
        <v>120233</v>
      </c>
      <c r="T45" s="78">
        <v>159896</v>
      </c>
      <c r="U45" s="78"/>
      <c r="V45" s="78">
        <f t="shared" si="5"/>
        <v>159896</v>
      </c>
      <c r="W45" s="35"/>
      <c r="X45" s="73"/>
    </row>
    <row r="46" spans="2:24" x14ac:dyDescent="0.25">
      <c r="B46" s="73"/>
      <c r="D46" s="81">
        <f t="shared" si="4"/>
        <v>20075</v>
      </c>
      <c r="E46" s="81"/>
      <c r="F46" s="81">
        <v>20075</v>
      </c>
      <c r="G46" s="81">
        <v>1696</v>
      </c>
      <c r="H46" s="81">
        <v>18379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20075</v>
      </c>
      <c r="T46" s="81">
        <v>20075</v>
      </c>
      <c r="U46" s="81"/>
      <c r="V46" s="81">
        <f t="shared" si="5"/>
        <v>20075</v>
      </c>
      <c r="X46" s="73"/>
    </row>
    <row r="47" spans="2:24" ht="33.6" customHeight="1" x14ac:dyDescent="0.25">
      <c r="B47" s="80" t="s">
        <v>198</v>
      </c>
      <c r="D47" s="79">
        <f t="shared" si="4"/>
        <v>185520</v>
      </c>
      <c r="E47" s="79"/>
      <c r="F47" s="79">
        <v>185520</v>
      </c>
      <c r="G47" s="79">
        <v>145137</v>
      </c>
      <c r="H47" s="79">
        <v>13379</v>
      </c>
      <c r="I47" s="79">
        <v>3963</v>
      </c>
      <c r="J47" s="79">
        <v>23041</v>
      </c>
      <c r="K47" s="66"/>
      <c r="L47" s="76" t="s">
        <v>210</v>
      </c>
      <c r="M47" s="77"/>
      <c r="N47" s="76" t="s">
        <v>190</v>
      </c>
      <c r="O47" s="66"/>
      <c r="P47" s="79">
        <v>23041</v>
      </c>
      <c r="Q47" s="79">
        <v>3963</v>
      </c>
      <c r="R47" s="79">
        <v>13379</v>
      </c>
      <c r="S47" s="79">
        <v>145137</v>
      </c>
      <c r="T47" s="79">
        <v>185520</v>
      </c>
      <c r="U47" s="79"/>
      <c r="V47" s="79">
        <f t="shared" si="5"/>
        <v>185520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159896</v>
      </c>
      <c r="E48" s="81"/>
      <c r="F48" s="81">
        <v>159896</v>
      </c>
      <c r="G48" s="81">
        <v>138612</v>
      </c>
      <c r="H48" s="81">
        <v>9645</v>
      </c>
      <c r="I48" s="81">
        <v>2946</v>
      </c>
      <c r="J48" s="81">
        <v>8693</v>
      </c>
      <c r="K48" s="30"/>
      <c r="L48" s="76" t="s">
        <v>211</v>
      </c>
      <c r="M48" s="77"/>
      <c r="N48" s="76" t="s">
        <v>191</v>
      </c>
      <c r="O48" s="30"/>
      <c r="P48" s="81">
        <v>8693</v>
      </c>
      <c r="Q48" s="81">
        <v>2946</v>
      </c>
      <c r="R48" s="81">
        <v>9645</v>
      </c>
      <c r="S48" s="81">
        <v>138612</v>
      </c>
      <c r="T48" s="81">
        <v>159896</v>
      </c>
      <c r="U48" s="81"/>
      <c r="V48" s="81">
        <f t="shared" si="5"/>
        <v>159896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23041</v>
      </c>
      <c r="Q49" s="79">
        <v>3963</v>
      </c>
      <c r="R49" s="79">
        <v>31758</v>
      </c>
      <c r="S49" s="79">
        <v>126758</v>
      </c>
      <c r="T49" s="79">
        <v>185520</v>
      </c>
      <c r="U49" s="79"/>
      <c r="V49" s="79">
        <f t="shared" si="5"/>
        <v>185520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8693</v>
      </c>
      <c r="Q50" s="78">
        <v>2946</v>
      </c>
      <c r="R50" s="78">
        <v>28024</v>
      </c>
      <c r="S50" s="78">
        <v>120233</v>
      </c>
      <c r="T50" s="78">
        <v>159896</v>
      </c>
      <c r="U50" s="78"/>
      <c r="V50" s="78">
        <f t="shared" si="5"/>
        <v>159896</v>
      </c>
      <c r="X50" s="73" t="s">
        <v>55</v>
      </c>
    </row>
    <row r="51" spans="2:24" x14ac:dyDescent="0.25">
      <c r="B51" s="73"/>
      <c r="D51" s="78">
        <f t="shared" ref="D51:D56" si="6">SUM(E51:F51)</f>
        <v>139811</v>
      </c>
      <c r="E51" s="78"/>
      <c r="F51" s="78">
        <v>139811</v>
      </c>
      <c r="G51" s="78">
        <v>126065</v>
      </c>
      <c r="H51" s="78">
        <v>13746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139811</v>
      </c>
      <c r="E52" s="78"/>
      <c r="F52" s="78">
        <v>139811</v>
      </c>
      <c r="G52" s="78">
        <v>107686</v>
      </c>
      <c r="H52" s="78">
        <v>32125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496</v>
      </c>
      <c r="E53" s="78"/>
      <c r="F53" s="78">
        <v>496</v>
      </c>
      <c r="G53" s="78"/>
      <c r="H53" s="78"/>
      <c r="I53" s="78">
        <v>496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496</v>
      </c>
      <c r="T53" s="78">
        <v>496</v>
      </c>
      <c r="U53" s="78"/>
      <c r="V53" s="78">
        <f>SUM(T53:U53)</f>
        <v>496</v>
      </c>
      <c r="X53" s="73"/>
    </row>
    <row r="54" spans="2:24" x14ac:dyDescent="0.25">
      <c r="B54" s="73"/>
      <c r="D54" s="78">
        <f t="shared" si="6"/>
        <v>45709</v>
      </c>
      <c r="E54" s="78"/>
      <c r="F54" s="78">
        <v>45709</v>
      </c>
      <c r="G54" s="78">
        <v>19568</v>
      </c>
      <c r="H54" s="78">
        <v>-367</v>
      </c>
      <c r="I54" s="78">
        <v>3467</v>
      </c>
      <c r="J54" s="78">
        <v>23041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20085</v>
      </c>
      <c r="E55" s="78"/>
      <c r="F55" s="78">
        <v>20085</v>
      </c>
      <c r="G55" s="78">
        <v>13043</v>
      </c>
      <c r="H55" s="78">
        <v>-4101</v>
      </c>
      <c r="I55" s="78">
        <v>2450</v>
      </c>
      <c r="J55" s="78">
        <v>8693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6887</v>
      </c>
      <c r="E56" s="78">
        <v>6887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8693</v>
      </c>
      <c r="Q69" s="78">
        <v>2450</v>
      </c>
      <c r="R69" s="78">
        <v>-4101</v>
      </c>
      <c r="S69" s="78">
        <v>13043</v>
      </c>
      <c r="T69" s="78">
        <v>20085</v>
      </c>
      <c r="U69" s="78"/>
      <c r="V69" s="78">
        <f>SUM(T69:U69)</f>
        <v>20085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6887</v>
      </c>
      <c r="V71" s="78">
        <f t="shared" ref="V71:V74" si="7">SUM(T71:U71)</f>
        <v>6887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1322</v>
      </c>
      <c r="Q72" s="78">
        <v>348</v>
      </c>
      <c r="R72" s="78">
        <v>1969</v>
      </c>
      <c r="S72" s="78">
        <v>1648</v>
      </c>
      <c r="T72" s="78">
        <v>5287</v>
      </c>
      <c r="U72" s="78">
        <v>90</v>
      </c>
      <c r="V72" s="78">
        <f t="shared" si="7"/>
        <v>5377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-389</v>
      </c>
      <c r="Q73" s="78">
        <v>-867</v>
      </c>
      <c r="R73" s="78">
        <v>-1441</v>
      </c>
      <c r="S73" s="78">
        <v>-494</v>
      </c>
      <c r="T73" s="78">
        <v>-3191</v>
      </c>
      <c r="U73" s="78">
        <v>-2186</v>
      </c>
      <c r="V73" s="78">
        <f t="shared" si="7"/>
        <v>-5377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26972</v>
      </c>
      <c r="E74" s="81">
        <v>4791</v>
      </c>
      <c r="F74" s="81">
        <v>22181</v>
      </c>
      <c r="G74" s="81">
        <v>14197</v>
      </c>
      <c r="H74" s="81">
        <v>-3573</v>
      </c>
      <c r="I74" s="81">
        <v>1931</v>
      </c>
      <c r="J74" s="81">
        <v>9626</v>
      </c>
      <c r="K74" s="33"/>
      <c r="L74" s="76" t="s">
        <v>103</v>
      </c>
      <c r="M74" s="77"/>
      <c r="N74" s="76" t="s">
        <v>104</v>
      </c>
      <c r="O74" s="33"/>
      <c r="P74" s="81">
        <v>9626</v>
      </c>
      <c r="Q74" s="81">
        <v>1931</v>
      </c>
      <c r="R74" s="81">
        <v>-3573</v>
      </c>
      <c r="S74" s="81">
        <v>14197</v>
      </c>
      <c r="T74" s="81">
        <v>22181</v>
      </c>
      <c r="U74" s="81">
        <v>4791</v>
      </c>
      <c r="V74" s="81">
        <f t="shared" si="7"/>
        <v>26972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52596</v>
      </c>
      <c r="E75" s="79"/>
      <c r="F75" s="79">
        <v>52596</v>
      </c>
      <c r="G75" s="79">
        <v>14741</v>
      </c>
      <c r="H75" s="79">
        <v>7509</v>
      </c>
      <c r="I75" s="79">
        <v>511</v>
      </c>
      <c r="J75" s="79">
        <v>29835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50385</v>
      </c>
      <c r="E76" s="78"/>
      <c r="F76" s="78">
        <v>50385</v>
      </c>
      <c r="G76" s="78">
        <v>14477</v>
      </c>
      <c r="H76" s="78">
        <v>7509</v>
      </c>
      <c r="I76" s="78">
        <v>511</v>
      </c>
      <c r="J76" s="78">
        <v>27888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-25624</v>
      </c>
      <c r="E77" s="78"/>
      <c r="F77" s="78">
        <v>-25624</v>
      </c>
      <c r="G77" s="78">
        <v>-6525</v>
      </c>
      <c r="H77" s="78">
        <v>-3734</v>
      </c>
      <c r="I77" s="78">
        <v>-1017</v>
      </c>
      <c r="J77" s="78">
        <v>-14348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2211</v>
      </c>
      <c r="E78" s="78"/>
      <c r="F78" s="78">
        <v>2211</v>
      </c>
      <c r="G78" s="78">
        <v>264</v>
      </c>
      <c r="H78" s="78">
        <v>0</v>
      </c>
      <c r="I78" s="78">
        <v>0</v>
      </c>
      <c r="J78" s="78">
        <v>1947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-44</v>
      </c>
      <c r="F79" s="78">
        <v>44</v>
      </c>
      <c r="G79" s="78">
        <v>-158</v>
      </c>
      <c r="H79" s="78">
        <v>-1</v>
      </c>
      <c r="I79" s="78">
        <v>0</v>
      </c>
      <c r="J79" s="78">
        <v>203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4835</v>
      </c>
      <c r="F80" s="78">
        <v>-4835</v>
      </c>
      <c r="G80" s="78">
        <v>6139</v>
      </c>
      <c r="H80" s="78">
        <v>-7347</v>
      </c>
      <c r="I80" s="78">
        <v>2437</v>
      </c>
      <c r="J80" s="78">
        <v>-6064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131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50705</v>
      </c>
      <c r="V18" s="78">
        <f>SUM(T18:U18)</f>
        <v>50705</v>
      </c>
      <c r="X18" s="73" t="s">
        <v>25</v>
      </c>
    </row>
    <row r="19" spans="2:24" x14ac:dyDescent="0.25">
      <c r="B19" s="73" t="s">
        <v>28</v>
      </c>
      <c r="D19" s="78">
        <f>SUM(E19:F19)</f>
        <v>49939</v>
      </c>
      <c r="E19" s="78">
        <v>49939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183483</v>
      </c>
      <c r="E23" s="78"/>
      <c r="F23" s="78">
        <v>183483</v>
      </c>
      <c r="G23" s="78">
        <v>45933</v>
      </c>
      <c r="H23" s="78">
        <v>20712</v>
      </c>
      <c r="I23" s="78">
        <v>8260</v>
      </c>
      <c r="J23" s="78">
        <v>91928</v>
      </c>
      <c r="K23" s="30"/>
      <c r="L23" s="76" t="s">
        <v>205</v>
      </c>
      <c r="M23" s="77"/>
      <c r="N23" s="76" t="s">
        <v>41</v>
      </c>
      <c r="O23" s="30"/>
      <c r="P23" s="78">
        <v>91928</v>
      </c>
      <c r="Q23" s="78">
        <v>8260</v>
      </c>
      <c r="R23" s="78">
        <v>20712</v>
      </c>
      <c r="S23" s="78">
        <v>45933</v>
      </c>
      <c r="T23" s="78">
        <v>183483</v>
      </c>
      <c r="U23" s="78"/>
      <c r="V23" s="78">
        <f>SUM(T23:U23)</f>
        <v>183483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26154</v>
      </c>
      <c r="E24" s="78"/>
      <c r="F24" s="78">
        <v>26154</v>
      </c>
      <c r="G24" s="78">
        <v>6691</v>
      </c>
      <c r="H24" s="78">
        <v>3762</v>
      </c>
      <c r="I24" s="78">
        <v>1030</v>
      </c>
      <c r="J24" s="78">
        <v>14671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157329</v>
      </c>
      <c r="E25" s="78"/>
      <c r="F25" s="78">
        <v>157329</v>
      </c>
      <c r="G25" s="78">
        <v>39242</v>
      </c>
      <c r="H25" s="78">
        <v>16950</v>
      </c>
      <c r="I25" s="78">
        <v>7230</v>
      </c>
      <c r="J25" s="78">
        <v>77257</v>
      </c>
      <c r="K25" s="30"/>
      <c r="L25" s="76" t="s">
        <v>45</v>
      </c>
      <c r="M25" s="77"/>
      <c r="N25" s="76" t="s">
        <v>46</v>
      </c>
      <c r="O25" s="30"/>
      <c r="P25" s="78">
        <v>77257</v>
      </c>
      <c r="Q25" s="78">
        <v>7230</v>
      </c>
      <c r="R25" s="78">
        <v>16950</v>
      </c>
      <c r="S25" s="78">
        <v>39242</v>
      </c>
      <c r="T25" s="78">
        <v>157329</v>
      </c>
      <c r="U25" s="78"/>
      <c r="V25" s="78">
        <f t="shared" ref="V25:V31" si="1">SUM(T25:U25)</f>
        <v>157329</v>
      </c>
      <c r="X25" s="73"/>
    </row>
    <row r="26" spans="2:24" x14ac:dyDescent="0.25">
      <c r="B26" s="73"/>
      <c r="D26" s="81">
        <f t="shared" si="0"/>
        <v>766</v>
      </c>
      <c r="E26" s="81">
        <v>766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766</v>
      </c>
      <c r="V26" s="81">
        <f t="shared" si="1"/>
        <v>766</v>
      </c>
      <c r="X26" s="73"/>
    </row>
    <row r="27" spans="2:24" x14ac:dyDescent="0.25">
      <c r="B27" s="80" t="s">
        <v>49</v>
      </c>
      <c r="D27" s="79">
        <f t="shared" si="0"/>
        <v>89383</v>
      </c>
      <c r="E27" s="79">
        <v>191</v>
      </c>
      <c r="F27" s="79">
        <v>89192</v>
      </c>
      <c r="G27" s="79">
        <v>7718</v>
      </c>
      <c r="H27" s="79">
        <v>16924</v>
      </c>
      <c r="I27" s="79">
        <v>4090</v>
      </c>
      <c r="J27" s="79">
        <v>60460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89262</v>
      </c>
      <c r="T27" s="79">
        <v>89262</v>
      </c>
      <c r="U27" s="79">
        <v>121</v>
      </c>
      <c r="V27" s="79">
        <f t="shared" si="1"/>
        <v>89383</v>
      </c>
      <c r="X27" s="80" t="s">
        <v>49</v>
      </c>
    </row>
    <row r="28" spans="2:24" x14ac:dyDescent="0.25">
      <c r="B28" s="73" t="s">
        <v>44</v>
      </c>
      <c r="D28" s="78">
        <f t="shared" si="0"/>
        <v>17470</v>
      </c>
      <c r="E28" s="78"/>
      <c r="F28" s="78">
        <v>17470</v>
      </c>
      <c r="G28" s="78">
        <v>617</v>
      </c>
      <c r="H28" s="78">
        <v>26</v>
      </c>
      <c r="I28" s="78">
        <v>41</v>
      </c>
      <c r="J28" s="78">
        <v>136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17710</v>
      </c>
      <c r="S28" s="78"/>
      <c r="T28" s="78">
        <v>17710</v>
      </c>
      <c r="U28" s="78">
        <v>-240</v>
      </c>
      <c r="V28" s="78">
        <f t="shared" si="1"/>
        <v>17470</v>
      </c>
      <c r="X28" s="73" t="s">
        <v>44</v>
      </c>
    </row>
    <row r="29" spans="2:24" x14ac:dyDescent="0.25">
      <c r="B29" s="73"/>
      <c r="D29" s="78">
        <f t="shared" si="0"/>
        <v>16650</v>
      </c>
      <c r="E29" s="78"/>
      <c r="F29" s="78">
        <v>16650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16733</v>
      </c>
      <c r="S29" s="78"/>
      <c r="T29" s="78">
        <v>16733</v>
      </c>
      <c r="U29" s="78">
        <v>-83</v>
      </c>
      <c r="V29" s="78">
        <f t="shared" si="1"/>
        <v>16650</v>
      </c>
      <c r="X29" s="73"/>
    </row>
    <row r="30" spans="2:24" x14ac:dyDescent="0.25">
      <c r="B30" s="73"/>
      <c r="D30" s="78">
        <f t="shared" si="0"/>
        <v>820</v>
      </c>
      <c r="E30" s="78"/>
      <c r="F30" s="78">
        <v>820</v>
      </c>
      <c r="G30" s="78">
        <v>617</v>
      </c>
      <c r="H30" s="78">
        <v>26</v>
      </c>
      <c r="I30" s="78">
        <v>41</v>
      </c>
      <c r="J30" s="78">
        <v>136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977</v>
      </c>
      <c r="S30" s="78"/>
      <c r="T30" s="78">
        <v>977</v>
      </c>
      <c r="U30" s="78">
        <v>-157</v>
      </c>
      <c r="V30" s="78">
        <f t="shared" si="1"/>
        <v>820</v>
      </c>
      <c r="X30" s="73"/>
    </row>
    <row r="31" spans="2:24" x14ac:dyDescent="0.25">
      <c r="B31" s="73"/>
      <c r="D31" s="78">
        <f t="shared" si="0"/>
        <v>76821</v>
      </c>
      <c r="E31" s="78"/>
      <c r="F31" s="78">
        <v>76821</v>
      </c>
      <c r="G31" s="78">
        <v>37598</v>
      </c>
      <c r="H31" s="78">
        <v>3762</v>
      </c>
      <c r="I31" s="78">
        <v>4129</v>
      </c>
      <c r="J31" s="78">
        <v>31332</v>
      </c>
      <c r="K31" s="34"/>
      <c r="L31" s="76" t="s">
        <v>206</v>
      </c>
      <c r="M31" s="77"/>
      <c r="N31" s="76" t="s">
        <v>119</v>
      </c>
      <c r="O31" s="34"/>
      <c r="P31" s="78">
        <v>31332</v>
      </c>
      <c r="Q31" s="78">
        <v>4129</v>
      </c>
      <c r="R31" s="78">
        <v>3762</v>
      </c>
      <c r="S31" s="78">
        <v>37598</v>
      </c>
      <c r="T31" s="78">
        <v>76821</v>
      </c>
      <c r="U31" s="78"/>
      <c r="V31" s="78">
        <f t="shared" si="1"/>
        <v>76821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50667</v>
      </c>
      <c r="E33" s="78"/>
      <c r="F33" s="78">
        <v>50667</v>
      </c>
      <c r="G33" s="78">
        <v>30907</v>
      </c>
      <c r="H33" s="78">
        <v>0</v>
      </c>
      <c r="I33" s="78">
        <v>3099</v>
      </c>
      <c r="J33" s="78">
        <v>16661</v>
      </c>
      <c r="K33" s="30"/>
      <c r="L33" s="76" t="s">
        <v>120</v>
      </c>
      <c r="M33" s="77"/>
      <c r="N33" s="76" t="s">
        <v>121</v>
      </c>
      <c r="O33" s="30"/>
      <c r="P33" s="78">
        <v>16661</v>
      </c>
      <c r="Q33" s="78">
        <v>3099</v>
      </c>
      <c r="R33" s="78">
        <v>0</v>
      </c>
      <c r="S33" s="78">
        <v>30907</v>
      </c>
      <c r="T33" s="78">
        <v>50667</v>
      </c>
      <c r="U33" s="78"/>
      <c r="V33" s="78">
        <f>SUM(T33:U33)</f>
        <v>50667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42344</v>
      </c>
      <c r="E35" s="79">
        <v>4885</v>
      </c>
      <c r="F35" s="79">
        <v>37459</v>
      </c>
      <c r="G35" s="79">
        <v>3294</v>
      </c>
      <c r="H35" s="79">
        <v>4853</v>
      </c>
      <c r="I35" s="79">
        <v>16570</v>
      </c>
      <c r="J35" s="79">
        <v>12742</v>
      </c>
      <c r="K35" s="63"/>
      <c r="L35" s="75" t="s">
        <v>63</v>
      </c>
      <c r="M35" s="31"/>
      <c r="N35" s="75" t="s">
        <v>64</v>
      </c>
      <c r="O35" s="63"/>
      <c r="P35" s="79">
        <v>3599</v>
      </c>
      <c r="Q35" s="79">
        <v>17825</v>
      </c>
      <c r="R35" s="79">
        <v>1276</v>
      </c>
      <c r="S35" s="79">
        <v>9769</v>
      </c>
      <c r="T35" s="79">
        <v>32469</v>
      </c>
      <c r="U35" s="79">
        <v>9875</v>
      </c>
      <c r="V35" s="79">
        <f t="shared" ref="V35:V36" si="3">SUM(T35:U35)</f>
        <v>42344</v>
      </c>
      <c r="X35" s="80" t="s">
        <v>62</v>
      </c>
    </row>
    <row r="36" spans="2:24" x14ac:dyDescent="0.25">
      <c r="B36" s="73" t="s">
        <v>54</v>
      </c>
      <c r="D36" s="78">
        <f t="shared" si="2"/>
        <v>178803</v>
      </c>
      <c r="E36" s="78"/>
      <c r="F36" s="78">
        <v>178803</v>
      </c>
      <c r="G36" s="78">
        <v>133335</v>
      </c>
      <c r="H36" s="78">
        <v>17895</v>
      </c>
      <c r="I36" s="78">
        <v>5384</v>
      </c>
      <c r="J36" s="78">
        <v>22189</v>
      </c>
      <c r="K36" s="30"/>
      <c r="L36" s="76" t="s">
        <v>208</v>
      </c>
      <c r="M36" s="77"/>
      <c r="N36" s="76" t="s">
        <v>65</v>
      </c>
      <c r="O36" s="30"/>
      <c r="P36" s="78">
        <v>22189</v>
      </c>
      <c r="Q36" s="78">
        <v>5384</v>
      </c>
      <c r="R36" s="78">
        <v>17895</v>
      </c>
      <c r="S36" s="78">
        <v>133335</v>
      </c>
      <c r="T36" s="78">
        <v>178803</v>
      </c>
      <c r="U36" s="78"/>
      <c r="V36" s="78">
        <f t="shared" si="3"/>
        <v>178803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152649</v>
      </c>
      <c r="E38" s="78"/>
      <c r="F38" s="78">
        <v>152649</v>
      </c>
      <c r="G38" s="78">
        <v>126644</v>
      </c>
      <c r="H38" s="78">
        <v>14133</v>
      </c>
      <c r="I38" s="78">
        <v>4354</v>
      </c>
      <c r="J38" s="78">
        <v>7518</v>
      </c>
      <c r="K38" s="30"/>
      <c r="L38" s="76" t="s">
        <v>69</v>
      </c>
      <c r="M38" s="77"/>
      <c r="N38" s="76" t="s">
        <v>70</v>
      </c>
      <c r="O38" s="30"/>
      <c r="P38" s="78">
        <v>7518</v>
      </c>
      <c r="Q38" s="78">
        <v>4354</v>
      </c>
      <c r="R38" s="78">
        <v>14133</v>
      </c>
      <c r="S38" s="78">
        <v>126644</v>
      </c>
      <c r="T38" s="78">
        <v>152649</v>
      </c>
      <c r="U38" s="78"/>
      <c r="V38" s="78">
        <f>SUM(T38:U38)</f>
        <v>152649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23122</v>
      </c>
      <c r="E40" s="79">
        <v>232</v>
      </c>
      <c r="F40" s="79">
        <v>22890</v>
      </c>
      <c r="G40" s="79">
        <v>12625</v>
      </c>
      <c r="H40" s="79">
        <v>7</v>
      </c>
      <c r="I40" s="79">
        <v>1502</v>
      </c>
      <c r="J40" s="79">
        <v>8756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22949</v>
      </c>
      <c r="S40" s="79"/>
      <c r="T40" s="79">
        <v>22949</v>
      </c>
      <c r="U40" s="79">
        <v>173</v>
      </c>
      <c r="V40" s="79">
        <f t="shared" ref="V40:V50" si="5">SUM(T40:U40)</f>
        <v>23122</v>
      </c>
      <c r="X40" s="80" t="s">
        <v>66</v>
      </c>
    </row>
    <row r="41" spans="2:24" x14ac:dyDescent="0.25">
      <c r="B41" s="73" t="s">
        <v>68</v>
      </c>
      <c r="D41" s="78">
        <f t="shared" si="4"/>
        <v>25900</v>
      </c>
      <c r="E41" s="78">
        <v>32</v>
      </c>
      <c r="F41" s="78">
        <v>25868</v>
      </c>
      <c r="G41" s="78">
        <v>25868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1071</v>
      </c>
      <c r="Q41" s="78">
        <v>1094</v>
      </c>
      <c r="R41" s="78">
        <v>23607</v>
      </c>
      <c r="S41" s="78">
        <v>67</v>
      </c>
      <c r="T41" s="78">
        <v>25839</v>
      </c>
      <c r="U41" s="78">
        <v>61</v>
      </c>
      <c r="V41" s="78">
        <f t="shared" si="5"/>
        <v>25900</v>
      </c>
      <c r="X41" s="73" t="s">
        <v>68</v>
      </c>
    </row>
    <row r="42" spans="2:24" x14ac:dyDescent="0.25">
      <c r="B42" s="73" t="s">
        <v>71</v>
      </c>
      <c r="D42" s="78">
        <f t="shared" si="4"/>
        <v>20774</v>
      </c>
      <c r="E42" s="78">
        <v>249</v>
      </c>
      <c r="F42" s="78">
        <v>20525</v>
      </c>
      <c r="G42" s="78">
        <v>68</v>
      </c>
      <c r="H42" s="78">
        <v>18746</v>
      </c>
      <c r="I42" s="78">
        <v>716</v>
      </c>
      <c r="J42" s="78">
        <v>995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20685</v>
      </c>
      <c r="T42" s="78">
        <v>20685</v>
      </c>
      <c r="U42" s="78">
        <v>89</v>
      </c>
      <c r="V42" s="78">
        <f t="shared" si="5"/>
        <v>20774</v>
      </c>
      <c r="X42" s="73" t="s">
        <v>71</v>
      </c>
    </row>
    <row r="43" spans="2:24" x14ac:dyDescent="0.25">
      <c r="B43" s="73" t="s">
        <v>78</v>
      </c>
      <c r="D43" s="78">
        <f t="shared" si="4"/>
        <v>20965</v>
      </c>
      <c r="E43" s="78">
        <v>2308</v>
      </c>
      <c r="F43" s="78">
        <v>18657</v>
      </c>
      <c r="G43" s="78">
        <v>9037</v>
      </c>
      <c r="H43" s="78">
        <v>2517</v>
      </c>
      <c r="I43" s="78">
        <v>4602</v>
      </c>
      <c r="J43" s="78">
        <v>2501</v>
      </c>
      <c r="K43" s="30"/>
      <c r="L43" s="75" t="s">
        <v>79</v>
      </c>
      <c r="M43" s="31"/>
      <c r="N43" s="75" t="s">
        <v>80</v>
      </c>
      <c r="O43" s="30"/>
      <c r="P43" s="78">
        <v>796</v>
      </c>
      <c r="Q43" s="78">
        <v>4506</v>
      </c>
      <c r="R43" s="78">
        <v>2178</v>
      </c>
      <c r="S43" s="78">
        <v>10700</v>
      </c>
      <c r="T43" s="78">
        <v>18180</v>
      </c>
      <c r="U43" s="78">
        <v>2785</v>
      </c>
      <c r="V43" s="78">
        <f t="shared" si="5"/>
        <v>20965</v>
      </c>
      <c r="X43" s="73" t="s">
        <v>78</v>
      </c>
    </row>
    <row r="44" spans="2:24" ht="22.5" customHeight="1" x14ac:dyDescent="0.25">
      <c r="B44" s="73"/>
      <c r="D44" s="78">
        <f t="shared" si="4"/>
        <v>178516</v>
      </c>
      <c r="E44" s="78"/>
      <c r="F44" s="78">
        <v>178516</v>
      </c>
      <c r="G44" s="78">
        <v>117189</v>
      </c>
      <c r="H44" s="78">
        <v>45359</v>
      </c>
      <c r="I44" s="78">
        <v>4164</v>
      </c>
      <c r="J44" s="78">
        <v>11804</v>
      </c>
      <c r="K44" s="61"/>
      <c r="L44" s="76" t="s">
        <v>209</v>
      </c>
      <c r="M44" s="77"/>
      <c r="N44" s="76" t="s">
        <v>187</v>
      </c>
      <c r="O44" s="61"/>
      <c r="P44" s="78">
        <v>11804</v>
      </c>
      <c r="Q44" s="78">
        <v>4164</v>
      </c>
      <c r="R44" s="78">
        <v>45359</v>
      </c>
      <c r="S44" s="78">
        <v>117189</v>
      </c>
      <c r="T44" s="78">
        <v>178516</v>
      </c>
      <c r="U44" s="78"/>
      <c r="V44" s="78">
        <f t="shared" si="5"/>
        <v>178516</v>
      </c>
      <c r="X44" s="73"/>
    </row>
    <row r="45" spans="2:24" ht="24.75" customHeight="1" x14ac:dyDescent="0.25">
      <c r="B45" s="73"/>
      <c r="C45" s="35"/>
      <c r="D45" s="78">
        <f t="shared" si="4"/>
        <v>152362</v>
      </c>
      <c r="E45" s="78"/>
      <c r="F45" s="78">
        <v>152362</v>
      </c>
      <c r="G45" s="78">
        <v>110498</v>
      </c>
      <c r="H45" s="78">
        <v>41597</v>
      </c>
      <c r="I45" s="78">
        <v>3134</v>
      </c>
      <c r="J45" s="78">
        <v>-2867</v>
      </c>
      <c r="K45" s="61"/>
      <c r="L45" s="76" t="s">
        <v>188</v>
      </c>
      <c r="M45" s="77"/>
      <c r="N45" s="76" t="s">
        <v>189</v>
      </c>
      <c r="O45" s="61"/>
      <c r="P45" s="78">
        <v>-2867</v>
      </c>
      <c r="Q45" s="78">
        <v>3134</v>
      </c>
      <c r="R45" s="78">
        <v>41597</v>
      </c>
      <c r="S45" s="78">
        <v>110498</v>
      </c>
      <c r="T45" s="78">
        <v>152362</v>
      </c>
      <c r="U45" s="78"/>
      <c r="V45" s="78">
        <f t="shared" si="5"/>
        <v>152362</v>
      </c>
      <c r="W45" s="35"/>
      <c r="X45" s="73"/>
    </row>
    <row r="46" spans="2:24" x14ac:dyDescent="0.25">
      <c r="B46" s="73"/>
      <c r="D46" s="81">
        <f t="shared" si="4"/>
        <v>17895</v>
      </c>
      <c r="E46" s="81"/>
      <c r="F46" s="81">
        <v>17895</v>
      </c>
      <c r="G46" s="81">
        <v>1515</v>
      </c>
      <c r="H46" s="81">
        <v>16380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17895</v>
      </c>
      <c r="T46" s="81">
        <v>17895</v>
      </c>
      <c r="U46" s="81"/>
      <c r="V46" s="81">
        <f t="shared" si="5"/>
        <v>17895</v>
      </c>
      <c r="X46" s="73"/>
    </row>
    <row r="47" spans="2:24" ht="33.6" customHeight="1" x14ac:dyDescent="0.25">
      <c r="B47" s="80" t="s">
        <v>198</v>
      </c>
      <c r="D47" s="79">
        <f t="shared" si="4"/>
        <v>178516</v>
      </c>
      <c r="E47" s="79"/>
      <c r="F47" s="79">
        <v>178516</v>
      </c>
      <c r="G47" s="79">
        <v>133569</v>
      </c>
      <c r="H47" s="79">
        <v>28979</v>
      </c>
      <c r="I47" s="79">
        <v>4164</v>
      </c>
      <c r="J47" s="79">
        <v>11804</v>
      </c>
      <c r="K47" s="66"/>
      <c r="L47" s="76" t="s">
        <v>210</v>
      </c>
      <c r="M47" s="77"/>
      <c r="N47" s="76" t="s">
        <v>190</v>
      </c>
      <c r="O47" s="66"/>
      <c r="P47" s="79">
        <v>11804</v>
      </c>
      <c r="Q47" s="79">
        <v>4164</v>
      </c>
      <c r="R47" s="79">
        <v>28979</v>
      </c>
      <c r="S47" s="79">
        <v>133569</v>
      </c>
      <c r="T47" s="79">
        <v>178516</v>
      </c>
      <c r="U47" s="79"/>
      <c r="V47" s="79">
        <f t="shared" si="5"/>
        <v>178516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152362</v>
      </c>
      <c r="E48" s="81"/>
      <c r="F48" s="81">
        <v>152362</v>
      </c>
      <c r="G48" s="81">
        <v>126878</v>
      </c>
      <c r="H48" s="81">
        <v>25217</v>
      </c>
      <c r="I48" s="81">
        <v>3134</v>
      </c>
      <c r="J48" s="81">
        <v>-2867</v>
      </c>
      <c r="K48" s="30"/>
      <c r="L48" s="76" t="s">
        <v>211</v>
      </c>
      <c r="M48" s="77"/>
      <c r="N48" s="76" t="s">
        <v>191</v>
      </c>
      <c r="O48" s="30"/>
      <c r="P48" s="81">
        <v>-2867</v>
      </c>
      <c r="Q48" s="81">
        <v>3134</v>
      </c>
      <c r="R48" s="81">
        <v>25217</v>
      </c>
      <c r="S48" s="81">
        <v>126878</v>
      </c>
      <c r="T48" s="81">
        <v>152362</v>
      </c>
      <c r="U48" s="81"/>
      <c r="V48" s="81">
        <f t="shared" si="5"/>
        <v>152362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11804</v>
      </c>
      <c r="Q49" s="79">
        <v>4164</v>
      </c>
      <c r="R49" s="79">
        <v>45359</v>
      </c>
      <c r="S49" s="79">
        <v>117189</v>
      </c>
      <c r="T49" s="79">
        <v>178516</v>
      </c>
      <c r="U49" s="79"/>
      <c r="V49" s="79">
        <f t="shared" si="5"/>
        <v>178516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-2867</v>
      </c>
      <c r="Q50" s="78">
        <v>3134</v>
      </c>
      <c r="R50" s="78">
        <v>41597</v>
      </c>
      <c r="S50" s="78">
        <v>110498</v>
      </c>
      <c r="T50" s="78">
        <v>152362</v>
      </c>
      <c r="U50" s="78"/>
      <c r="V50" s="78">
        <f t="shared" si="5"/>
        <v>152362</v>
      </c>
      <c r="X50" s="73" t="s">
        <v>55</v>
      </c>
    </row>
    <row r="51" spans="2:24" x14ac:dyDescent="0.25">
      <c r="B51" s="73"/>
      <c r="D51" s="78">
        <f t="shared" ref="D51:D56" si="6">SUM(E51:F51)</f>
        <v>136220</v>
      </c>
      <c r="E51" s="78"/>
      <c r="F51" s="78">
        <v>136220</v>
      </c>
      <c r="G51" s="78">
        <v>123669</v>
      </c>
      <c r="H51" s="78">
        <v>12551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136220</v>
      </c>
      <c r="E52" s="78"/>
      <c r="F52" s="78">
        <v>136220</v>
      </c>
      <c r="G52" s="78">
        <v>107289</v>
      </c>
      <c r="H52" s="78">
        <v>28931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378</v>
      </c>
      <c r="E53" s="78"/>
      <c r="F53" s="78">
        <v>378</v>
      </c>
      <c r="G53" s="78"/>
      <c r="H53" s="78"/>
      <c r="I53" s="78">
        <v>378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378</v>
      </c>
      <c r="T53" s="78">
        <v>378</v>
      </c>
      <c r="U53" s="78"/>
      <c r="V53" s="78">
        <f>SUM(T53:U53)</f>
        <v>378</v>
      </c>
      <c r="X53" s="73"/>
    </row>
    <row r="54" spans="2:24" x14ac:dyDescent="0.25">
      <c r="B54" s="73"/>
      <c r="D54" s="78">
        <f t="shared" si="6"/>
        <v>42296</v>
      </c>
      <c r="E54" s="78"/>
      <c r="F54" s="78">
        <v>42296</v>
      </c>
      <c r="G54" s="78">
        <v>10278</v>
      </c>
      <c r="H54" s="78">
        <v>16428</v>
      </c>
      <c r="I54" s="78">
        <v>3786</v>
      </c>
      <c r="J54" s="78">
        <v>11804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16142</v>
      </c>
      <c r="E55" s="78"/>
      <c r="F55" s="78">
        <v>16142</v>
      </c>
      <c r="G55" s="78">
        <v>3587</v>
      </c>
      <c r="H55" s="78">
        <v>12666</v>
      </c>
      <c r="I55" s="78">
        <v>2756</v>
      </c>
      <c r="J55" s="78">
        <v>-2867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5733</v>
      </c>
      <c r="E56" s="78">
        <v>5733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-2867</v>
      </c>
      <c r="Q69" s="78">
        <v>2756</v>
      </c>
      <c r="R69" s="78">
        <v>12666</v>
      </c>
      <c r="S69" s="78">
        <v>3587</v>
      </c>
      <c r="T69" s="78">
        <v>16142</v>
      </c>
      <c r="U69" s="78"/>
      <c r="V69" s="78">
        <f>SUM(T69:U69)</f>
        <v>16142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5733</v>
      </c>
      <c r="V71" s="78">
        <f t="shared" ref="V71:V74" si="7">SUM(T71:U71)</f>
        <v>5733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1960</v>
      </c>
      <c r="Q72" s="78">
        <v>196</v>
      </c>
      <c r="R72" s="78">
        <v>1457</v>
      </c>
      <c r="S72" s="78">
        <v>2656</v>
      </c>
      <c r="T72" s="78">
        <v>6269</v>
      </c>
      <c r="U72" s="78">
        <v>145</v>
      </c>
      <c r="V72" s="78">
        <f t="shared" si="7"/>
        <v>6414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-234</v>
      </c>
      <c r="Q73" s="78">
        <v>-746</v>
      </c>
      <c r="R73" s="78">
        <v>-3217</v>
      </c>
      <c r="S73" s="78">
        <v>-322</v>
      </c>
      <c r="T73" s="78">
        <v>-4519</v>
      </c>
      <c r="U73" s="78">
        <v>-1895</v>
      </c>
      <c r="V73" s="78">
        <f t="shared" si="7"/>
        <v>-6414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21875</v>
      </c>
      <c r="E74" s="81">
        <v>3983</v>
      </c>
      <c r="F74" s="81">
        <v>17892</v>
      </c>
      <c r="G74" s="81">
        <v>5921</v>
      </c>
      <c r="H74" s="81">
        <v>10906</v>
      </c>
      <c r="I74" s="81">
        <v>2206</v>
      </c>
      <c r="J74" s="81">
        <v>-1141</v>
      </c>
      <c r="K74" s="33"/>
      <c r="L74" s="76" t="s">
        <v>103</v>
      </c>
      <c r="M74" s="77"/>
      <c r="N74" s="76" t="s">
        <v>104</v>
      </c>
      <c r="O74" s="33"/>
      <c r="P74" s="81">
        <v>-1141</v>
      </c>
      <c r="Q74" s="81">
        <v>2206</v>
      </c>
      <c r="R74" s="81">
        <v>10906</v>
      </c>
      <c r="S74" s="81">
        <v>5921</v>
      </c>
      <c r="T74" s="81">
        <v>17892</v>
      </c>
      <c r="U74" s="81">
        <v>3983</v>
      </c>
      <c r="V74" s="81">
        <f t="shared" si="7"/>
        <v>21875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48029</v>
      </c>
      <c r="E75" s="79"/>
      <c r="F75" s="79">
        <v>48029</v>
      </c>
      <c r="G75" s="79">
        <v>14517</v>
      </c>
      <c r="H75" s="79">
        <v>7743</v>
      </c>
      <c r="I75" s="79">
        <v>742</v>
      </c>
      <c r="J75" s="79">
        <v>25027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47780</v>
      </c>
      <c r="E76" s="78"/>
      <c r="F76" s="78">
        <v>47780</v>
      </c>
      <c r="G76" s="78">
        <v>14487</v>
      </c>
      <c r="H76" s="78">
        <v>7743</v>
      </c>
      <c r="I76" s="78">
        <v>742</v>
      </c>
      <c r="J76" s="78">
        <v>24808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-26154</v>
      </c>
      <c r="E77" s="78"/>
      <c r="F77" s="78">
        <v>-26154</v>
      </c>
      <c r="G77" s="78">
        <v>-6691</v>
      </c>
      <c r="H77" s="78">
        <v>-3762</v>
      </c>
      <c r="I77" s="78">
        <v>-1030</v>
      </c>
      <c r="J77" s="78">
        <v>-14671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249</v>
      </c>
      <c r="E78" s="78"/>
      <c r="F78" s="78">
        <v>249</v>
      </c>
      <c r="G78" s="78">
        <v>30</v>
      </c>
      <c r="H78" s="78">
        <v>0</v>
      </c>
      <c r="I78" s="78">
        <v>0</v>
      </c>
      <c r="J78" s="78">
        <v>219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-16</v>
      </c>
      <c r="F79" s="78">
        <v>16</v>
      </c>
      <c r="G79" s="78">
        <v>-69</v>
      </c>
      <c r="H79" s="78">
        <v>-2</v>
      </c>
      <c r="I79" s="78">
        <v>0</v>
      </c>
      <c r="J79" s="78">
        <v>87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3999</v>
      </c>
      <c r="F80" s="78">
        <v>-3999</v>
      </c>
      <c r="G80" s="78">
        <v>-1836</v>
      </c>
      <c r="H80" s="78">
        <v>6927</v>
      </c>
      <c r="I80" s="78">
        <v>2494</v>
      </c>
      <c r="J80" s="78">
        <v>-11584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132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57175</v>
      </c>
      <c r="V18" s="78">
        <f>SUM(T18:U18)</f>
        <v>57175</v>
      </c>
      <c r="X18" s="73" t="s">
        <v>25</v>
      </c>
    </row>
    <row r="19" spans="2:24" x14ac:dyDescent="0.25">
      <c r="B19" s="73" t="s">
        <v>28</v>
      </c>
      <c r="D19" s="78">
        <f>SUM(E19:F19)</f>
        <v>50605</v>
      </c>
      <c r="E19" s="78">
        <v>50605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198529</v>
      </c>
      <c r="E23" s="78"/>
      <c r="F23" s="78">
        <v>198529</v>
      </c>
      <c r="G23" s="78">
        <v>48461</v>
      </c>
      <c r="H23" s="78">
        <v>24395</v>
      </c>
      <c r="I23" s="78">
        <v>7805</v>
      </c>
      <c r="J23" s="78">
        <v>103114</v>
      </c>
      <c r="K23" s="30"/>
      <c r="L23" s="76" t="s">
        <v>205</v>
      </c>
      <c r="M23" s="77"/>
      <c r="N23" s="76" t="s">
        <v>41</v>
      </c>
      <c r="O23" s="30"/>
      <c r="P23" s="78">
        <v>103114</v>
      </c>
      <c r="Q23" s="78">
        <v>7805</v>
      </c>
      <c r="R23" s="78">
        <v>24395</v>
      </c>
      <c r="S23" s="78">
        <v>48461</v>
      </c>
      <c r="T23" s="78">
        <v>198529</v>
      </c>
      <c r="U23" s="78"/>
      <c r="V23" s="78">
        <f>SUM(T23:U23)</f>
        <v>198529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26763</v>
      </c>
      <c r="E24" s="78"/>
      <c r="F24" s="78">
        <v>26763</v>
      </c>
      <c r="G24" s="78">
        <v>6861</v>
      </c>
      <c r="H24" s="78">
        <v>3798</v>
      </c>
      <c r="I24" s="78">
        <v>1039</v>
      </c>
      <c r="J24" s="78">
        <v>15065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171766</v>
      </c>
      <c r="E25" s="78"/>
      <c r="F25" s="78">
        <v>171766</v>
      </c>
      <c r="G25" s="78">
        <v>41600</v>
      </c>
      <c r="H25" s="78">
        <v>20597</v>
      </c>
      <c r="I25" s="78">
        <v>6766</v>
      </c>
      <c r="J25" s="78">
        <v>88049</v>
      </c>
      <c r="K25" s="30"/>
      <c r="L25" s="76" t="s">
        <v>45</v>
      </c>
      <c r="M25" s="77"/>
      <c r="N25" s="76" t="s">
        <v>46</v>
      </c>
      <c r="O25" s="30"/>
      <c r="P25" s="78">
        <v>88049</v>
      </c>
      <c r="Q25" s="78">
        <v>6766</v>
      </c>
      <c r="R25" s="78">
        <v>20597</v>
      </c>
      <c r="S25" s="78">
        <v>41600</v>
      </c>
      <c r="T25" s="78">
        <v>171766</v>
      </c>
      <c r="U25" s="78"/>
      <c r="V25" s="78">
        <f t="shared" ref="V25:V31" si="1">SUM(T25:U25)</f>
        <v>171766</v>
      </c>
      <c r="X25" s="73"/>
    </row>
    <row r="26" spans="2:24" x14ac:dyDescent="0.25">
      <c r="B26" s="73"/>
      <c r="D26" s="81">
        <f t="shared" si="0"/>
        <v>6570</v>
      </c>
      <c r="E26" s="81">
        <v>6570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6570</v>
      </c>
      <c r="V26" s="81">
        <f t="shared" si="1"/>
        <v>6570</v>
      </c>
      <c r="X26" s="73"/>
    </row>
    <row r="27" spans="2:24" x14ac:dyDescent="0.25">
      <c r="B27" s="80" t="s">
        <v>49</v>
      </c>
      <c r="D27" s="79">
        <f t="shared" si="0"/>
        <v>96881</v>
      </c>
      <c r="E27" s="79">
        <v>210</v>
      </c>
      <c r="F27" s="79">
        <v>96671</v>
      </c>
      <c r="G27" s="79">
        <v>8131</v>
      </c>
      <c r="H27" s="79">
        <v>20556</v>
      </c>
      <c r="I27" s="79">
        <v>4265</v>
      </c>
      <c r="J27" s="79">
        <v>63719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96741</v>
      </c>
      <c r="T27" s="79">
        <v>96741</v>
      </c>
      <c r="U27" s="79">
        <v>140</v>
      </c>
      <c r="V27" s="79">
        <f t="shared" si="1"/>
        <v>96881</v>
      </c>
      <c r="X27" s="80" t="s">
        <v>49</v>
      </c>
    </row>
    <row r="28" spans="2:24" x14ac:dyDescent="0.25">
      <c r="B28" s="73" t="s">
        <v>44</v>
      </c>
      <c r="D28" s="78">
        <f t="shared" si="0"/>
        <v>14709</v>
      </c>
      <c r="E28" s="78"/>
      <c r="F28" s="78">
        <v>14709</v>
      </c>
      <c r="G28" s="78">
        <v>371</v>
      </c>
      <c r="H28" s="78">
        <v>41</v>
      </c>
      <c r="I28" s="78">
        <v>51</v>
      </c>
      <c r="J28" s="78">
        <v>-508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18276</v>
      </c>
      <c r="S28" s="78"/>
      <c r="T28" s="78">
        <v>18276</v>
      </c>
      <c r="U28" s="78">
        <v>-3567</v>
      </c>
      <c r="V28" s="78">
        <f t="shared" si="1"/>
        <v>14709</v>
      </c>
      <c r="X28" s="73" t="s">
        <v>44</v>
      </c>
    </row>
    <row r="29" spans="2:24" x14ac:dyDescent="0.25">
      <c r="B29" s="73"/>
      <c r="D29" s="78">
        <f t="shared" si="0"/>
        <v>14754</v>
      </c>
      <c r="E29" s="78"/>
      <c r="F29" s="78">
        <v>14754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17818</v>
      </c>
      <c r="S29" s="78"/>
      <c r="T29" s="78">
        <v>17818</v>
      </c>
      <c r="U29" s="78">
        <v>-3064</v>
      </c>
      <c r="V29" s="78">
        <f t="shared" si="1"/>
        <v>14754</v>
      </c>
      <c r="X29" s="73"/>
    </row>
    <row r="30" spans="2:24" x14ac:dyDescent="0.25">
      <c r="B30" s="73"/>
      <c r="D30" s="78">
        <f t="shared" si="0"/>
        <v>-45</v>
      </c>
      <c r="E30" s="78"/>
      <c r="F30" s="78">
        <v>-45</v>
      </c>
      <c r="G30" s="78">
        <v>371</v>
      </c>
      <c r="H30" s="78">
        <v>41</v>
      </c>
      <c r="I30" s="78">
        <v>51</v>
      </c>
      <c r="J30" s="78">
        <v>-508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458</v>
      </c>
      <c r="S30" s="78"/>
      <c r="T30" s="78">
        <v>458</v>
      </c>
      <c r="U30" s="78">
        <v>-503</v>
      </c>
      <c r="V30" s="78">
        <f t="shared" si="1"/>
        <v>-45</v>
      </c>
      <c r="X30" s="73"/>
    </row>
    <row r="31" spans="2:24" x14ac:dyDescent="0.25">
      <c r="B31" s="73"/>
      <c r="D31" s="78">
        <f t="shared" si="0"/>
        <v>87149</v>
      </c>
      <c r="E31" s="78"/>
      <c r="F31" s="78">
        <v>87149</v>
      </c>
      <c r="G31" s="78">
        <v>39959</v>
      </c>
      <c r="H31" s="78">
        <v>3798</v>
      </c>
      <c r="I31" s="78">
        <v>3489</v>
      </c>
      <c r="J31" s="78">
        <v>39903</v>
      </c>
      <c r="K31" s="34"/>
      <c r="L31" s="76" t="s">
        <v>206</v>
      </c>
      <c r="M31" s="77"/>
      <c r="N31" s="76" t="s">
        <v>119</v>
      </c>
      <c r="O31" s="34"/>
      <c r="P31" s="78">
        <v>39903</v>
      </c>
      <c r="Q31" s="78">
        <v>3489</v>
      </c>
      <c r="R31" s="78">
        <v>3798</v>
      </c>
      <c r="S31" s="78">
        <v>39959</v>
      </c>
      <c r="T31" s="78">
        <v>87149</v>
      </c>
      <c r="U31" s="78"/>
      <c r="V31" s="78">
        <f t="shared" si="1"/>
        <v>87149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60386</v>
      </c>
      <c r="E33" s="78"/>
      <c r="F33" s="78">
        <v>60386</v>
      </c>
      <c r="G33" s="78">
        <v>33098</v>
      </c>
      <c r="H33" s="78">
        <v>0</v>
      </c>
      <c r="I33" s="78">
        <v>2450</v>
      </c>
      <c r="J33" s="78">
        <v>24838</v>
      </c>
      <c r="K33" s="30"/>
      <c r="L33" s="76" t="s">
        <v>120</v>
      </c>
      <c r="M33" s="77"/>
      <c r="N33" s="76" t="s">
        <v>121</v>
      </c>
      <c r="O33" s="30"/>
      <c r="P33" s="78">
        <v>24838</v>
      </c>
      <c r="Q33" s="78">
        <v>2450</v>
      </c>
      <c r="R33" s="78">
        <v>0</v>
      </c>
      <c r="S33" s="78">
        <v>33098</v>
      </c>
      <c r="T33" s="78">
        <v>60386</v>
      </c>
      <c r="U33" s="78"/>
      <c r="V33" s="78">
        <f>SUM(T33:U33)</f>
        <v>60386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46281</v>
      </c>
      <c r="E35" s="79">
        <v>7053</v>
      </c>
      <c r="F35" s="79">
        <v>39228</v>
      </c>
      <c r="G35" s="79">
        <v>2933</v>
      </c>
      <c r="H35" s="79">
        <v>5075</v>
      </c>
      <c r="I35" s="79">
        <v>19491</v>
      </c>
      <c r="J35" s="79">
        <v>11729</v>
      </c>
      <c r="K35" s="63"/>
      <c r="L35" s="75" t="s">
        <v>63</v>
      </c>
      <c r="M35" s="31"/>
      <c r="N35" s="75" t="s">
        <v>64</v>
      </c>
      <c r="O35" s="63"/>
      <c r="P35" s="79">
        <v>3374</v>
      </c>
      <c r="Q35" s="79">
        <v>20390</v>
      </c>
      <c r="R35" s="79">
        <v>2447</v>
      </c>
      <c r="S35" s="79">
        <v>10501</v>
      </c>
      <c r="T35" s="79">
        <v>36712</v>
      </c>
      <c r="U35" s="79">
        <v>9569</v>
      </c>
      <c r="V35" s="79">
        <f t="shared" ref="V35:V36" si="3">SUM(T35:U35)</f>
        <v>46281</v>
      </c>
      <c r="X35" s="80" t="s">
        <v>62</v>
      </c>
    </row>
    <row r="36" spans="2:24" x14ac:dyDescent="0.25">
      <c r="B36" s="73" t="s">
        <v>54</v>
      </c>
      <c r="D36" s="78">
        <f t="shared" si="2"/>
        <v>199650</v>
      </c>
      <c r="E36" s="78"/>
      <c r="F36" s="78">
        <v>199650</v>
      </c>
      <c r="G36" s="78">
        <v>144268</v>
      </c>
      <c r="H36" s="78">
        <v>19446</v>
      </c>
      <c r="I36" s="78">
        <v>4388</v>
      </c>
      <c r="J36" s="78">
        <v>31548</v>
      </c>
      <c r="K36" s="30"/>
      <c r="L36" s="76" t="s">
        <v>208</v>
      </c>
      <c r="M36" s="77"/>
      <c r="N36" s="76" t="s">
        <v>65</v>
      </c>
      <c r="O36" s="30"/>
      <c r="P36" s="78">
        <v>31548</v>
      </c>
      <c r="Q36" s="78">
        <v>4388</v>
      </c>
      <c r="R36" s="78">
        <v>19446</v>
      </c>
      <c r="S36" s="78">
        <v>144268</v>
      </c>
      <c r="T36" s="78">
        <v>199650</v>
      </c>
      <c r="U36" s="78"/>
      <c r="V36" s="78">
        <f t="shared" si="3"/>
        <v>199650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172887</v>
      </c>
      <c r="E38" s="78"/>
      <c r="F38" s="78">
        <v>172887</v>
      </c>
      <c r="G38" s="78">
        <v>137407</v>
      </c>
      <c r="H38" s="78">
        <v>15648</v>
      </c>
      <c r="I38" s="78">
        <v>3349</v>
      </c>
      <c r="J38" s="78">
        <v>16483</v>
      </c>
      <c r="K38" s="30"/>
      <c r="L38" s="76" t="s">
        <v>69</v>
      </c>
      <c r="M38" s="77"/>
      <c r="N38" s="76" t="s">
        <v>70</v>
      </c>
      <c r="O38" s="30"/>
      <c r="P38" s="78">
        <v>16483</v>
      </c>
      <c r="Q38" s="78">
        <v>3349</v>
      </c>
      <c r="R38" s="78">
        <v>15648</v>
      </c>
      <c r="S38" s="78">
        <v>137407</v>
      </c>
      <c r="T38" s="78">
        <v>172887</v>
      </c>
      <c r="U38" s="78"/>
      <c r="V38" s="78">
        <f>SUM(T38:U38)</f>
        <v>172887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24404</v>
      </c>
      <c r="E40" s="79">
        <v>222</v>
      </c>
      <c r="F40" s="79">
        <v>24182</v>
      </c>
      <c r="G40" s="79">
        <v>16489</v>
      </c>
      <c r="H40" s="79">
        <v>4</v>
      </c>
      <c r="I40" s="79">
        <v>1608</v>
      </c>
      <c r="J40" s="79">
        <v>6081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24163</v>
      </c>
      <c r="S40" s="79"/>
      <c r="T40" s="79">
        <v>24163</v>
      </c>
      <c r="U40" s="79">
        <v>241</v>
      </c>
      <c r="V40" s="79">
        <f t="shared" ref="V40:V50" si="5">SUM(T40:U40)</f>
        <v>24404</v>
      </c>
      <c r="X40" s="80" t="s">
        <v>66</v>
      </c>
    </row>
    <row r="41" spans="2:24" x14ac:dyDescent="0.25">
      <c r="B41" s="73" t="s">
        <v>68</v>
      </c>
      <c r="D41" s="78">
        <f t="shared" si="4"/>
        <v>27804</v>
      </c>
      <c r="E41" s="78">
        <v>43</v>
      </c>
      <c r="F41" s="78">
        <v>27761</v>
      </c>
      <c r="G41" s="78">
        <v>27761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1085</v>
      </c>
      <c r="Q41" s="78">
        <v>1546</v>
      </c>
      <c r="R41" s="78">
        <v>25039</v>
      </c>
      <c r="S41" s="78">
        <v>68</v>
      </c>
      <c r="T41" s="78">
        <v>27738</v>
      </c>
      <c r="U41" s="78">
        <v>66</v>
      </c>
      <c r="V41" s="78">
        <f t="shared" si="5"/>
        <v>27804</v>
      </c>
      <c r="X41" s="73" t="s">
        <v>68</v>
      </c>
    </row>
    <row r="42" spans="2:24" x14ac:dyDescent="0.25">
      <c r="B42" s="73" t="s">
        <v>71</v>
      </c>
      <c r="D42" s="78">
        <f t="shared" si="4"/>
        <v>28440</v>
      </c>
      <c r="E42" s="78">
        <v>349</v>
      </c>
      <c r="F42" s="78">
        <v>28091</v>
      </c>
      <c r="G42" s="78">
        <v>69</v>
      </c>
      <c r="H42" s="78">
        <v>24936</v>
      </c>
      <c r="I42" s="78">
        <v>2078</v>
      </c>
      <c r="J42" s="78">
        <v>1008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28319</v>
      </c>
      <c r="T42" s="78">
        <v>28319</v>
      </c>
      <c r="U42" s="78">
        <v>121</v>
      </c>
      <c r="V42" s="78">
        <f t="shared" si="5"/>
        <v>28440</v>
      </c>
      <c r="X42" s="73" t="s">
        <v>71</v>
      </c>
    </row>
    <row r="43" spans="2:24" x14ac:dyDescent="0.25">
      <c r="B43" s="73" t="s">
        <v>78</v>
      </c>
      <c r="D43" s="78">
        <f t="shared" si="4"/>
        <v>25887</v>
      </c>
      <c r="E43" s="78">
        <v>1569</v>
      </c>
      <c r="F43" s="78">
        <v>24318</v>
      </c>
      <c r="G43" s="78">
        <v>12210</v>
      </c>
      <c r="H43" s="78">
        <v>3297</v>
      </c>
      <c r="I43" s="78">
        <v>5456</v>
      </c>
      <c r="J43" s="78">
        <v>3355</v>
      </c>
      <c r="K43" s="30"/>
      <c r="L43" s="75" t="s">
        <v>79</v>
      </c>
      <c r="M43" s="31"/>
      <c r="N43" s="75" t="s">
        <v>80</v>
      </c>
      <c r="O43" s="30"/>
      <c r="P43" s="78">
        <v>835</v>
      </c>
      <c r="Q43" s="78">
        <v>5223</v>
      </c>
      <c r="R43" s="78">
        <v>1285</v>
      </c>
      <c r="S43" s="78">
        <v>15248</v>
      </c>
      <c r="T43" s="78">
        <v>22591</v>
      </c>
      <c r="U43" s="78">
        <v>3296</v>
      </c>
      <c r="V43" s="78">
        <f t="shared" si="5"/>
        <v>25887</v>
      </c>
      <c r="X43" s="73" t="s">
        <v>78</v>
      </c>
    </row>
    <row r="44" spans="2:24" ht="22.5" customHeight="1" x14ac:dyDescent="0.25">
      <c r="B44" s="73"/>
      <c r="D44" s="78">
        <f t="shared" si="4"/>
        <v>198109</v>
      </c>
      <c r="E44" s="78"/>
      <c r="F44" s="78">
        <v>198109</v>
      </c>
      <c r="G44" s="78">
        <v>131374</v>
      </c>
      <c r="H44" s="78">
        <v>41696</v>
      </c>
      <c r="I44" s="78">
        <v>2015</v>
      </c>
      <c r="J44" s="78">
        <v>23024</v>
      </c>
      <c r="K44" s="61"/>
      <c r="L44" s="76" t="s">
        <v>209</v>
      </c>
      <c r="M44" s="77"/>
      <c r="N44" s="76" t="s">
        <v>187</v>
      </c>
      <c r="O44" s="61"/>
      <c r="P44" s="78">
        <v>23024</v>
      </c>
      <c r="Q44" s="78">
        <v>2015</v>
      </c>
      <c r="R44" s="78">
        <v>41696</v>
      </c>
      <c r="S44" s="78">
        <v>131374</v>
      </c>
      <c r="T44" s="78">
        <v>198109</v>
      </c>
      <c r="U44" s="78"/>
      <c r="V44" s="78">
        <f t="shared" si="5"/>
        <v>198109</v>
      </c>
      <c r="X44" s="73"/>
    </row>
    <row r="45" spans="2:24" ht="24.75" customHeight="1" x14ac:dyDescent="0.25">
      <c r="B45" s="73"/>
      <c r="C45" s="35"/>
      <c r="D45" s="78">
        <f t="shared" si="4"/>
        <v>171346</v>
      </c>
      <c r="E45" s="78"/>
      <c r="F45" s="78">
        <v>171346</v>
      </c>
      <c r="G45" s="78">
        <v>124513</v>
      </c>
      <c r="H45" s="78">
        <v>37898</v>
      </c>
      <c r="I45" s="78">
        <v>976</v>
      </c>
      <c r="J45" s="78">
        <v>7959</v>
      </c>
      <c r="K45" s="61"/>
      <c r="L45" s="76" t="s">
        <v>188</v>
      </c>
      <c r="M45" s="77"/>
      <c r="N45" s="76" t="s">
        <v>189</v>
      </c>
      <c r="O45" s="61"/>
      <c r="P45" s="78">
        <v>7959</v>
      </c>
      <c r="Q45" s="78">
        <v>976</v>
      </c>
      <c r="R45" s="78">
        <v>37898</v>
      </c>
      <c r="S45" s="78">
        <v>124513</v>
      </c>
      <c r="T45" s="78">
        <v>171346</v>
      </c>
      <c r="U45" s="78"/>
      <c r="V45" s="78">
        <f t="shared" si="5"/>
        <v>171346</v>
      </c>
      <c r="W45" s="35"/>
      <c r="X45" s="73"/>
    </row>
    <row r="46" spans="2:24" x14ac:dyDescent="0.25">
      <c r="B46" s="73"/>
      <c r="D46" s="81">
        <f t="shared" si="4"/>
        <v>22007</v>
      </c>
      <c r="E46" s="81"/>
      <c r="F46" s="81">
        <v>22007</v>
      </c>
      <c r="G46" s="81">
        <v>1750</v>
      </c>
      <c r="H46" s="81">
        <v>20257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22007</v>
      </c>
      <c r="T46" s="81">
        <v>22007</v>
      </c>
      <c r="U46" s="81"/>
      <c r="V46" s="81">
        <f t="shared" si="5"/>
        <v>22007</v>
      </c>
      <c r="X46" s="73"/>
    </row>
    <row r="47" spans="2:24" ht="33.6" customHeight="1" x14ac:dyDescent="0.25">
      <c r="B47" s="80" t="s">
        <v>198</v>
      </c>
      <c r="D47" s="79">
        <f t="shared" si="4"/>
        <v>198109</v>
      </c>
      <c r="E47" s="79"/>
      <c r="F47" s="79">
        <v>198109</v>
      </c>
      <c r="G47" s="79">
        <v>151631</v>
      </c>
      <c r="H47" s="79">
        <v>21439</v>
      </c>
      <c r="I47" s="79">
        <v>2015</v>
      </c>
      <c r="J47" s="79">
        <v>23024</v>
      </c>
      <c r="K47" s="66"/>
      <c r="L47" s="76" t="s">
        <v>210</v>
      </c>
      <c r="M47" s="77"/>
      <c r="N47" s="76" t="s">
        <v>190</v>
      </c>
      <c r="O47" s="66"/>
      <c r="P47" s="79">
        <v>23024</v>
      </c>
      <c r="Q47" s="79">
        <v>2015</v>
      </c>
      <c r="R47" s="79">
        <v>21439</v>
      </c>
      <c r="S47" s="79">
        <v>151631</v>
      </c>
      <c r="T47" s="79">
        <v>198109</v>
      </c>
      <c r="U47" s="79"/>
      <c r="V47" s="79">
        <f t="shared" si="5"/>
        <v>198109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171346</v>
      </c>
      <c r="E48" s="81"/>
      <c r="F48" s="81">
        <v>171346</v>
      </c>
      <c r="G48" s="81">
        <v>144770</v>
      </c>
      <c r="H48" s="81">
        <v>17641</v>
      </c>
      <c r="I48" s="81">
        <v>976</v>
      </c>
      <c r="J48" s="81">
        <v>7959</v>
      </c>
      <c r="K48" s="30"/>
      <c r="L48" s="76" t="s">
        <v>211</v>
      </c>
      <c r="M48" s="77"/>
      <c r="N48" s="76" t="s">
        <v>191</v>
      </c>
      <c r="O48" s="30"/>
      <c r="P48" s="81">
        <v>7959</v>
      </c>
      <c r="Q48" s="81">
        <v>976</v>
      </c>
      <c r="R48" s="81">
        <v>17641</v>
      </c>
      <c r="S48" s="81">
        <v>144770</v>
      </c>
      <c r="T48" s="81">
        <v>171346</v>
      </c>
      <c r="U48" s="81"/>
      <c r="V48" s="81">
        <f t="shared" si="5"/>
        <v>171346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23024</v>
      </c>
      <c r="Q49" s="79">
        <v>2015</v>
      </c>
      <c r="R49" s="79">
        <v>41696</v>
      </c>
      <c r="S49" s="79">
        <v>131374</v>
      </c>
      <c r="T49" s="79">
        <v>198109</v>
      </c>
      <c r="U49" s="79"/>
      <c r="V49" s="79">
        <f t="shared" si="5"/>
        <v>198109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7959</v>
      </c>
      <c r="Q50" s="78">
        <v>976</v>
      </c>
      <c r="R50" s="78">
        <v>37898</v>
      </c>
      <c r="S50" s="78">
        <v>124513</v>
      </c>
      <c r="T50" s="78">
        <v>171346</v>
      </c>
      <c r="U50" s="78"/>
      <c r="V50" s="78">
        <f t="shared" si="5"/>
        <v>171346</v>
      </c>
      <c r="X50" s="73" t="s">
        <v>55</v>
      </c>
    </row>
    <row r="51" spans="2:24" x14ac:dyDescent="0.25">
      <c r="B51" s="73"/>
      <c r="D51" s="78">
        <f t="shared" ref="D51:D56" si="6">SUM(E51:F51)</f>
        <v>149443</v>
      </c>
      <c r="E51" s="78"/>
      <c r="F51" s="78">
        <v>149443</v>
      </c>
      <c r="G51" s="78">
        <v>134518</v>
      </c>
      <c r="H51" s="78">
        <v>14925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149443</v>
      </c>
      <c r="E52" s="78"/>
      <c r="F52" s="78">
        <v>149443</v>
      </c>
      <c r="G52" s="78">
        <v>114261</v>
      </c>
      <c r="H52" s="78">
        <v>35182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-532</v>
      </c>
      <c r="E53" s="78"/>
      <c r="F53" s="78">
        <v>-532</v>
      </c>
      <c r="G53" s="78"/>
      <c r="H53" s="78"/>
      <c r="I53" s="78">
        <v>-532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-532</v>
      </c>
      <c r="T53" s="78">
        <v>-532</v>
      </c>
      <c r="U53" s="78"/>
      <c r="V53" s="78">
        <f>SUM(T53:U53)</f>
        <v>-532</v>
      </c>
      <c r="X53" s="73"/>
    </row>
    <row r="54" spans="2:24" x14ac:dyDescent="0.25">
      <c r="B54" s="73"/>
      <c r="D54" s="78">
        <f t="shared" si="6"/>
        <v>48666</v>
      </c>
      <c r="E54" s="78"/>
      <c r="F54" s="78">
        <v>48666</v>
      </c>
      <c r="G54" s="78">
        <v>16581</v>
      </c>
      <c r="H54" s="78">
        <v>6514</v>
      </c>
      <c r="I54" s="78">
        <v>2547</v>
      </c>
      <c r="J54" s="78">
        <v>23024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21903</v>
      </c>
      <c r="E55" s="78"/>
      <c r="F55" s="78">
        <v>21903</v>
      </c>
      <c r="G55" s="78">
        <v>9720</v>
      </c>
      <c r="H55" s="78">
        <v>2716</v>
      </c>
      <c r="I55" s="78">
        <v>1508</v>
      </c>
      <c r="J55" s="78">
        <v>7959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6990</v>
      </c>
      <c r="E56" s="78">
        <v>6990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7959</v>
      </c>
      <c r="Q69" s="78">
        <v>1508</v>
      </c>
      <c r="R69" s="78">
        <v>2716</v>
      </c>
      <c r="S69" s="78">
        <v>9720</v>
      </c>
      <c r="T69" s="78">
        <v>21903</v>
      </c>
      <c r="U69" s="78"/>
      <c r="V69" s="78">
        <f>SUM(T69:U69)</f>
        <v>21903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6990</v>
      </c>
      <c r="V71" s="78">
        <f t="shared" ref="V71:V74" si="7">SUM(T71:U71)</f>
        <v>6990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2149</v>
      </c>
      <c r="Q72" s="78">
        <v>398</v>
      </c>
      <c r="R72" s="78">
        <v>1776</v>
      </c>
      <c r="S72" s="78">
        <v>3935</v>
      </c>
      <c r="T72" s="78">
        <v>8258</v>
      </c>
      <c r="U72" s="78">
        <v>178</v>
      </c>
      <c r="V72" s="78">
        <f t="shared" si="7"/>
        <v>8436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1196</v>
      </c>
      <c r="Q73" s="78">
        <v>-1657</v>
      </c>
      <c r="R73" s="78">
        <v>-4914</v>
      </c>
      <c r="S73" s="78">
        <v>-9</v>
      </c>
      <c r="T73" s="78">
        <v>-5384</v>
      </c>
      <c r="U73" s="78">
        <v>-3052</v>
      </c>
      <c r="V73" s="78">
        <f t="shared" si="7"/>
        <v>-8436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28893</v>
      </c>
      <c r="E74" s="81">
        <v>4116</v>
      </c>
      <c r="F74" s="81">
        <v>24777</v>
      </c>
      <c r="G74" s="81">
        <v>13646</v>
      </c>
      <c r="H74" s="81">
        <v>-422</v>
      </c>
      <c r="I74" s="81">
        <v>249</v>
      </c>
      <c r="J74" s="81">
        <v>11304</v>
      </c>
      <c r="K74" s="33"/>
      <c r="L74" s="76" t="s">
        <v>103</v>
      </c>
      <c r="M74" s="77"/>
      <c r="N74" s="76" t="s">
        <v>104</v>
      </c>
      <c r="O74" s="33"/>
      <c r="P74" s="81">
        <v>11304</v>
      </c>
      <c r="Q74" s="81">
        <v>249</v>
      </c>
      <c r="R74" s="81">
        <v>-422</v>
      </c>
      <c r="S74" s="81">
        <v>13646</v>
      </c>
      <c r="T74" s="81">
        <v>24777</v>
      </c>
      <c r="U74" s="81">
        <v>4116</v>
      </c>
      <c r="V74" s="81">
        <f t="shared" si="7"/>
        <v>28893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55656</v>
      </c>
      <c r="E75" s="79"/>
      <c r="F75" s="79">
        <v>55656</v>
      </c>
      <c r="G75" s="79">
        <v>16552</v>
      </c>
      <c r="H75" s="79">
        <v>8555</v>
      </c>
      <c r="I75" s="79">
        <v>821</v>
      </c>
      <c r="J75" s="79">
        <v>29728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54059</v>
      </c>
      <c r="E76" s="78"/>
      <c r="F76" s="78">
        <v>54059</v>
      </c>
      <c r="G76" s="78">
        <v>16362</v>
      </c>
      <c r="H76" s="78">
        <v>8555</v>
      </c>
      <c r="I76" s="78">
        <v>849</v>
      </c>
      <c r="J76" s="78">
        <v>28293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-26763</v>
      </c>
      <c r="E77" s="78"/>
      <c r="F77" s="78">
        <v>-26763</v>
      </c>
      <c r="G77" s="78">
        <v>-6861</v>
      </c>
      <c r="H77" s="78">
        <v>-3798</v>
      </c>
      <c r="I77" s="78">
        <v>-1039</v>
      </c>
      <c r="J77" s="78">
        <v>-15065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1597</v>
      </c>
      <c r="E78" s="78"/>
      <c r="F78" s="78">
        <v>1597</v>
      </c>
      <c r="G78" s="78">
        <v>190</v>
      </c>
      <c r="H78" s="78">
        <v>0</v>
      </c>
      <c r="I78" s="78">
        <v>-28</v>
      </c>
      <c r="J78" s="78">
        <v>1435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-30</v>
      </c>
      <c r="F79" s="78">
        <v>30</v>
      </c>
      <c r="G79" s="78">
        <v>-448</v>
      </c>
      <c r="H79" s="78">
        <v>334</v>
      </c>
      <c r="I79" s="78">
        <v>0</v>
      </c>
      <c r="J79" s="78">
        <v>144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4146</v>
      </c>
      <c r="F80" s="78">
        <v>-4146</v>
      </c>
      <c r="G80" s="78">
        <v>4403</v>
      </c>
      <c r="H80" s="78">
        <v>-5513</v>
      </c>
      <c r="I80" s="78">
        <v>467</v>
      </c>
      <c r="J80" s="78">
        <v>-3503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137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54130</v>
      </c>
      <c r="V18" s="78">
        <f>SUM(T18:U18)</f>
        <v>54130</v>
      </c>
      <c r="X18" s="73" t="s">
        <v>25</v>
      </c>
    </row>
    <row r="19" spans="2:24" x14ac:dyDescent="0.25">
      <c r="B19" s="73" t="s">
        <v>28</v>
      </c>
      <c r="D19" s="78">
        <f>SUM(E19:F19)</f>
        <v>48659</v>
      </c>
      <c r="E19" s="78">
        <v>48659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191429</v>
      </c>
      <c r="E23" s="78"/>
      <c r="F23" s="78">
        <v>191429</v>
      </c>
      <c r="G23" s="78">
        <v>47838</v>
      </c>
      <c r="H23" s="78">
        <v>21685</v>
      </c>
      <c r="I23" s="78">
        <v>8509</v>
      </c>
      <c r="J23" s="78">
        <v>91820</v>
      </c>
      <c r="K23" s="30"/>
      <c r="L23" s="76" t="s">
        <v>205</v>
      </c>
      <c r="M23" s="77"/>
      <c r="N23" s="76" t="s">
        <v>41</v>
      </c>
      <c r="O23" s="30"/>
      <c r="P23" s="78">
        <v>91820</v>
      </c>
      <c r="Q23" s="78">
        <v>8509</v>
      </c>
      <c r="R23" s="78">
        <v>21685</v>
      </c>
      <c r="S23" s="78">
        <v>47838</v>
      </c>
      <c r="T23" s="78">
        <v>191429</v>
      </c>
      <c r="U23" s="78"/>
      <c r="V23" s="78">
        <f>SUM(T23:U23)</f>
        <v>191429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27287</v>
      </c>
      <c r="E24" s="78"/>
      <c r="F24" s="78">
        <v>27287</v>
      </c>
      <c r="G24" s="78">
        <v>7079</v>
      </c>
      <c r="H24" s="78">
        <v>4014</v>
      </c>
      <c r="I24" s="78">
        <v>1043</v>
      </c>
      <c r="J24" s="78">
        <v>15151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164142</v>
      </c>
      <c r="E25" s="78"/>
      <c r="F25" s="78">
        <v>164142</v>
      </c>
      <c r="G25" s="78">
        <v>40759</v>
      </c>
      <c r="H25" s="78">
        <v>17671</v>
      </c>
      <c r="I25" s="78">
        <v>7466</v>
      </c>
      <c r="J25" s="78">
        <v>76669</v>
      </c>
      <c r="K25" s="30"/>
      <c r="L25" s="76" t="s">
        <v>45</v>
      </c>
      <c r="M25" s="77"/>
      <c r="N25" s="76" t="s">
        <v>46</v>
      </c>
      <c r="O25" s="30"/>
      <c r="P25" s="78">
        <v>76669</v>
      </c>
      <c r="Q25" s="78">
        <v>7466</v>
      </c>
      <c r="R25" s="78">
        <v>17671</v>
      </c>
      <c r="S25" s="78">
        <v>40759</v>
      </c>
      <c r="T25" s="78">
        <v>164142</v>
      </c>
      <c r="U25" s="78"/>
      <c r="V25" s="78">
        <f t="shared" ref="V25:V31" si="1">SUM(T25:U25)</f>
        <v>164142</v>
      </c>
      <c r="X25" s="73"/>
    </row>
    <row r="26" spans="2:24" x14ac:dyDescent="0.25">
      <c r="B26" s="73"/>
      <c r="D26" s="81">
        <f t="shared" si="0"/>
        <v>5471</v>
      </c>
      <c r="E26" s="81">
        <v>5471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5471</v>
      </c>
      <c r="V26" s="81">
        <f t="shared" si="1"/>
        <v>5471</v>
      </c>
      <c r="X26" s="73"/>
    </row>
    <row r="27" spans="2:24" x14ac:dyDescent="0.25">
      <c r="B27" s="80" t="s">
        <v>49</v>
      </c>
      <c r="D27" s="79">
        <f t="shared" si="0"/>
        <v>91352</v>
      </c>
      <c r="E27" s="79">
        <v>188</v>
      </c>
      <c r="F27" s="79">
        <v>91164</v>
      </c>
      <c r="G27" s="79">
        <v>8767</v>
      </c>
      <c r="H27" s="79">
        <v>17650</v>
      </c>
      <c r="I27" s="79">
        <v>4104</v>
      </c>
      <c r="J27" s="79">
        <v>60643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91238</v>
      </c>
      <c r="T27" s="79">
        <v>91238</v>
      </c>
      <c r="U27" s="79">
        <v>114</v>
      </c>
      <c r="V27" s="79">
        <f t="shared" si="1"/>
        <v>91352</v>
      </c>
      <c r="X27" s="80" t="s">
        <v>49</v>
      </c>
    </row>
    <row r="28" spans="2:24" x14ac:dyDescent="0.25">
      <c r="B28" s="73" t="s">
        <v>44</v>
      </c>
      <c r="D28" s="78">
        <f t="shared" si="0"/>
        <v>22494</v>
      </c>
      <c r="E28" s="78"/>
      <c r="F28" s="78">
        <v>22494</v>
      </c>
      <c r="G28" s="78">
        <v>606</v>
      </c>
      <c r="H28" s="78">
        <v>21</v>
      </c>
      <c r="I28" s="78">
        <v>39</v>
      </c>
      <c r="J28" s="78">
        <v>251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22945</v>
      </c>
      <c r="S28" s="78"/>
      <c r="T28" s="78">
        <v>22945</v>
      </c>
      <c r="U28" s="78">
        <v>-451</v>
      </c>
      <c r="V28" s="78">
        <f t="shared" si="1"/>
        <v>22494</v>
      </c>
      <c r="X28" s="73" t="s">
        <v>44</v>
      </c>
    </row>
    <row r="29" spans="2:24" x14ac:dyDescent="0.25">
      <c r="B29" s="73"/>
      <c r="D29" s="78">
        <f t="shared" si="0"/>
        <v>21577</v>
      </c>
      <c r="E29" s="78"/>
      <c r="F29" s="78">
        <v>21577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21878</v>
      </c>
      <c r="S29" s="78"/>
      <c r="T29" s="78">
        <v>21878</v>
      </c>
      <c r="U29" s="78">
        <v>-301</v>
      </c>
      <c r="V29" s="78">
        <f t="shared" si="1"/>
        <v>21577</v>
      </c>
      <c r="X29" s="73"/>
    </row>
    <row r="30" spans="2:24" x14ac:dyDescent="0.25">
      <c r="B30" s="73"/>
      <c r="D30" s="78">
        <f t="shared" si="0"/>
        <v>917</v>
      </c>
      <c r="E30" s="78"/>
      <c r="F30" s="78">
        <v>917</v>
      </c>
      <c r="G30" s="78">
        <v>606</v>
      </c>
      <c r="H30" s="78">
        <v>21</v>
      </c>
      <c r="I30" s="78">
        <v>39</v>
      </c>
      <c r="J30" s="78">
        <v>251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1067</v>
      </c>
      <c r="S30" s="78"/>
      <c r="T30" s="78">
        <v>1067</v>
      </c>
      <c r="U30" s="78">
        <v>-150</v>
      </c>
      <c r="V30" s="78">
        <f t="shared" si="1"/>
        <v>917</v>
      </c>
      <c r="X30" s="73"/>
    </row>
    <row r="31" spans="2:24" x14ac:dyDescent="0.25">
      <c r="B31" s="73"/>
      <c r="D31" s="78">
        <f t="shared" si="0"/>
        <v>77771</v>
      </c>
      <c r="E31" s="78"/>
      <c r="F31" s="78">
        <v>77771</v>
      </c>
      <c r="G31" s="78">
        <v>38465</v>
      </c>
      <c r="H31" s="78">
        <v>4014</v>
      </c>
      <c r="I31" s="78">
        <v>4366</v>
      </c>
      <c r="J31" s="78">
        <v>30926</v>
      </c>
      <c r="K31" s="34"/>
      <c r="L31" s="76" t="s">
        <v>206</v>
      </c>
      <c r="M31" s="77"/>
      <c r="N31" s="76" t="s">
        <v>119</v>
      </c>
      <c r="O31" s="34"/>
      <c r="P31" s="78">
        <v>30926</v>
      </c>
      <c r="Q31" s="78">
        <v>4366</v>
      </c>
      <c r="R31" s="78">
        <v>4014</v>
      </c>
      <c r="S31" s="78">
        <v>38465</v>
      </c>
      <c r="T31" s="78">
        <v>77771</v>
      </c>
      <c r="U31" s="78"/>
      <c r="V31" s="78">
        <f t="shared" si="1"/>
        <v>77771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50484</v>
      </c>
      <c r="E33" s="78"/>
      <c r="F33" s="78">
        <v>50484</v>
      </c>
      <c r="G33" s="78">
        <v>31386</v>
      </c>
      <c r="H33" s="78">
        <v>0</v>
      </c>
      <c r="I33" s="78">
        <v>3323</v>
      </c>
      <c r="J33" s="78">
        <v>15775</v>
      </c>
      <c r="K33" s="30"/>
      <c r="L33" s="76" t="s">
        <v>120</v>
      </c>
      <c r="M33" s="77"/>
      <c r="N33" s="76" t="s">
        <v>121</v>
      </c>
      <c r="O33" s="30"/>
      <c r="P33" s="78">
        <v>15775</v>
      </c>
      <c r="Q33" s="78">
        <v>3323</v>
      </c>
      <c r="R33" s="78">
        <v>0</v>
      </c>
      <c r="S33" s="78">
        <v>31386</v>
      </c>
      <c r="T33" s="78">
        <v>50484</v>
      </c>
      <c r="U33" s="78"/>
      <c r="V33" s="78">
        <f>SUM(T33:U33)</f>
        <v>50484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41490</v>
      </c>
      <c r="E35" s="79">
        <v>5310</v>
      </c>
      <c r="F35" s="79">
        <v>36180</v>
      </c>
      <c r="G35" s="79">
        <v>2720</v>
      </c>
      <c r="H35" s="79">
        <v>4722</v>
      </c>
      <c r="I35" s="79">
        <v>15632</v>
      </c>
      <c r="J35" s="79">
        <v>13106</v>
      </c>
      <c r="K35" s="63"/>
      <c r="L35" s="75" t="s">
        <v>63</v>
      </c>
      <c r="M35" s="31"/>
      <c r="N35" s="75" t="s">
        <v>64</v>
      </c>
      <c r="O35" s="63"/>
      <c r="P35" s="79">
        <v>4633</v>
      </c>
      <c r="Q35" s="79">
        <v>16136</v>
      </c>
      <c r="R35" s="79">
        <v>1513</v>
      </c>
      <c r="S35" s="79">
        <v>10921</v>
      </c>
      <c r="T35" s="79">
        <v>33203</v>
      </c>
      <c r="U35" s="79">
        <v>8287</v>
      </c>
      <c r="V35" s="79">
        <f t="shared" ref="V35:V36" si="3">SUM(T35:U35)</f>
        <v>41490</v>
      </c>
      <c r="X35" s="80" t="s">
        <v>62</v>
      </c>
    </row>
    <row r="36" spans="2:24" x14ac:dyDescent="0.25">
      <c r="B36" s="73" t="s">
        <v>54</v>
      </c>
      <c r="D36" s="78">
        <f t="shared" si="2"/>
        <v>188977</v>
      </c>
      <c r="E36" s="78"/>
      <c r="F36" s="78">
        <v>188977</v>
      </c>
      <c r="G36" s="78">
        <v>137904</v>
      </c>
      <c r="H36" s="78">
        <v>23750</v>
      </c>
      <c r="I36" s="78">
        <v>4870</v>
      </c>
      <c r="J36" s="78">
        <v>22453</v>
      </c>
      <c r="K36" s="30"/>
      <c r="L36" s="76" t="s">
        <v>208</v>
      </c>
      <c r="M36" s="77"/>
      <c r="N36" s="76" t="s">
        <v>65</v>
      </c>
      <c r="O36" s="30"/>
      <c r="P36" s="78">
        <v>22453</v>
      </c>
      <c r="Q36" s="78">
        <v>4870</v>
      </c>
      <c r="R36" s="78">
        <v>23750</v>
      </c>
      <c r="S36" s="78">
        <v>137904</v>
      </c>
      <c r="T36" s="78">
        <v>188977</v>
      </c>
      <c r="U36" s="78"/>
      <c r="V36" s="78">
        <f t="shared" si="3"/>
        <v>188977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161690</v>
      </c>
      <c r="E38" s="78"/>
      <c r="F38" s="78">
        <v>161690</v>
      </c>
      <c r="G38" s="78">
        <v>130825</v>
      </c>
      <c r="H38" s="78">
        <v>19736</v>
      </c>
      <c r="I38" s="78">
        <v>3827</v>
      </c>
      <c r="J38" s="78">
        <v>7302</v>
      </c>
      <c r="K38" s="30"/>
      <c r="L38" s="76" t="s">
        <v>69</v>
      </c>
      <c r="M38" s="77"/>
      <c r="N38" s="76" t="s">
        <v>70</v>
      </c>
      <c r="O38" s="30"/>
      <c r="P38" s="78">
        <v>7302</v>
      </c>
      <c r="Q38" s="78">
        <v>3827</v>
      </c>
      <c r="R38" s="78">
        <v>19736</v>
      </c>
      <c r="S38" s="78">
        <v>130825</v>
      </c>
      <c r="T38" s="78">
        <v>161690</v>
      </c>
      <c r="U38" s="78"/>
      <c r="V38" s="78">
        <f>SUM(T38:U38)</f>
        <v>161690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15126</v>
      </c>
      <c r="E40" s="79">
        <v>217</v>
      </c>
      <c r="F40" s="79">
        <v>14909</v>
      </c>
      <c r="G40" s="79">
        <v>13773</v>
      </c>
      <c r="H40" s="79">
        <v>2</v>
      </c>
      <c r="I40" s="79">
        <v>109</v>
      </c>
      <c r="J40" s="79">
        <v>1025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14955</v>
      </c>
      <c r="S40" s="79"/>
      <c r="T40" s="79">
        <v>14955</v>
      </c>
      <c r="U40" s="79">
        <v>171</v>
      </c>
      <c r="V40" s="79">
        <f t="shared" ref="V40:V50" si="5">SUM(T40:U40)</f>
        <v>15126</v>
      </c>
      <c r="X40" s="80" t="s">
        <v>66</v>
      </c>
    </row>
    <row r="41" spans="2:24" x14ac:dyDescent="0.25">
      <c r="B41" s="73" t="s">
        <v>68</v>
      </c>
      <c r="D41" s="78">
        <f t="shared" si="4"/>
        <v>27019</v>
      </c>
      <c r="E41" s="78">
        <v>47</v>
      </c>
      <c r="F41" s="78">
        <v>26972</v>
      </c>
      <c r="G41" s="78">
        <v>26972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1176</v>
      </c>
      <c r="Q41" s="78">
        <v>1309</v>
      </c>
      <c r="R41" s="78">
        <v>24397</v>
      </c>
      <c r="S41" s="78">
        <v>75</v>
      </c>
      <c r="T41" s="78">
        <v>26957</v>
      </c>
      <c r="U41" s="78">
        <v>62</v>
      </c>
      <c r="V41" s="78">
        <f t="shared" si="5"/>
        <v>27019</v>
      </c>
      <c r="X41" s="73" t="s">
        <v>68</v>
      </c>
    </row>
    <row r="42" spans="2:24" x14ac:dyDescent="0.25">
      <c r="B42" s="73" t="s">
        <v>71</v>
      </c>
      <c r="D42" s="78">
        <f t="shared" si="4"/>
        <v>22598</v>
      </c>
      <c r="E42" s="78">
        <v>274</v>
      </c>
      <c r="F42" s="78">
        <v>22324</v>
      </c>
      <c r="G42" s="78">
        <v>75</v>
      </c>
      <c r="H42" s="78">
        <v>20203</v>
      </c>
      <c r="I42" s="78">
        <v>949</v>
      </c>
      <c r="J42" s="78">
        <v>1097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22490</v>
      </c>
      <c r="T42" s="78">
        <v>22490</v>
      </c>
      <c r="U42" s="78">
        <v>108</v>
      </c>
      <c r="V42" s="78">
        <f t="shared" si="5"/>
        <v>22598</v>
      </c>
      <c r="X42" s="73" t="s">
        <v>71</v>
      </c>
    </row>
    <row r="43" spans="2:24" x14ac:dyDescent="0.25">
      <c r="B43" s="73" t="s">
        <v>78</v>
      </c>
      <c r="D43" s="78">
        <f t="shared" si="4"/>
        <v>22621</v>
      </c>
      <c r="E43" s="78">
        <v>1184</v>
      </c>
      <c r="F43" s="78">
        <v>21437</v>
      </c>
      <c r="G43" s="78">
        <v>10961</v>
      </c>
      <c r="H43" s="78">
        <v>2758</v>
      </c>
      <c r="I43" s="78">
        <v>4814</v>
      </c>
      <c r="J43" s="78">
        <v>2904</v>
      </c>
      <c r="K43" s="30"/>
      <c r="L43" s="75" t="s">
        <v>79</v>
      </c>
      <c r="M43" s="31"/>
      <c r="N43" s="75" t="s">
        <v>80</v>
      </c>
      <c r="O43" s="30"/>
      <c r="P43" s="78">
        <v>831</v>
      </c>
      <c r="Q43" s="78">
        <v>4769</v>
      </c>
      <c r="R43" s="78">
        <v>1213</v>
      </c>
      <c r="S43" s="78">
        <v>12255</v>
      </c>
      <c r="T43" s="78">
        <v>19068</v>
      </c>
      <c r="U43" s="78">
        <v>3553</v>
      </c>
      <c r="V43" s="78">
        <f t="shared" si="5"/>
        <v>22621</v>
      </c>
      <c r="X43" s="73" t="s">
        <v>78</v>
      </c>
    </row>
    <row r="44" spans="2:24" ht="22.5" customHeight="1" x14ac:dyDescent="0.25">
      <c r="B44" s="73"/>
      <c r="D44" s="78">
        <f t="shared" si="4"/>
        <v>186805</v>
      </c>
      <c r="E44" s="78"/>
      <c r="F44" s="78">
        <v>186805</v>
      </c>
      <c r="G44" s="78">
        <v>120943</v>
      </c>
      <c r="H44" s="78">
        <v>41352</v>
      </c>
      <c r="I44" s="78">
        <v>5076</v>
      </c>
      <c r="J44" s="78">
        <v>19434</v>
      </c>
      <c r="K44" s="61"/>
      <c r="L44" s="76" t="s">
        <v>209</v>
      </c>
      <c r="M44" s="77"/>
      <c r="N44" s="76" t="s">
        <v>187</v>
      </c>
      <c r="O44" s="61"/>
      <c r="P44" s="78">
        <v>19434</v>
      </c>
      <c r="Q44" s="78">
        <v>5076</v>
      </c>
      <c r="R44" s="78">
        <v>41352</v>
      </c>
      <c r="S44" s="78">
        <v>120943</v>
      </c>
      <c r="T44" s="78">
        <v>186805</v>
      </c>
      <c r="U44" s="78"/>
      <c r="V44" s="78">
        <f t="shared" si="5"/>
        <v>186805</v>
      </c>
      <c r="X44" s="73"/>
    </row>
    <row r="45" spans="2:24" ht="24.75" customHeight="1" x14ac:dyDescent="0.25">
      <c r="B45" s="73"/>
      <c r="C45" s="35"/>
      <c r="D45" s="78">
        <f t="shared" si="4"/>
        <v>159518</v>
      </c>
      <c r="E45" s="78"/>
      <c r="F45" s="78">
        <v>159518</v>
      </c>
      <c r="G45" s="78">
        <v>113864</v>
      </c>
      <c r="H45" s="78">
        <v>37338</v>
      </c>
      <c r="I45" s="78">
        <v>4033</v>
      </c>
      <c r="J45" s="78">
        <v>4283</v>
      </c>
      <c r="K45" s="61"/>
      <c r="L45" s="76" t="s">
        <v>188</v>
      </c>
      <c r="M45" s="77"/>
      <c r="N45" s="76" t="s">
        <v>189</v>
      </c>
      <c r="O45" s="61"/>
      <c r="P45" s="78">
        <v>4283</v>
      </c>
      <c r="Q45" s="78">
        <v>4033</v>
      </c>
      <c r="R45" s="78">
        <v>37338</v>
      </c>
      <c r="S45" s="78">
        <v>113864</v>
      </c>
      <c r="T45" s="78">
        <v>159518</v>
      </c>
      <c r="U45" s="78"/>
      <c r="V45" s="78">
        <f t="shared" si="5"/>
        <v>159518</v>
      </c>
      <c r="W45" s="35"/>
      <c r="X45" s="73"/>
    </row>
    <row r="46" spans="2:24" x14ac:dyDescent="0.25">
      <c r="B46" s="73"/>
      <c r="D46" s="81">
        <f t="shared" si="4"/>
        <v>19522</v>
      </c>
      <c r="E46" s="81"/>
      <c r="F46" s="81">
        <v>19522</v>
      </c>
      <c r="G46" s="81">
        <v>1862</v>
      </c>
      <c r="H46" s="81">
        <v>17660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19522</v>
      </c>
      <c r="T46" s="81">
        <v>19522</v>
      </c>
      <c r="U46" s="81"/>
      <c r="V46" s="81">
        <f t="shared" si="5"/>
        <v>19522</v>
      </c>
      <c r="X46" s="73"/>
    </row>
    <row r="47" spans="2:24" ht="33.6" customHeight="1" x14ac:dyDescent="0.25">
      <c r="B47" s="80" t="s">
        <v>198</v>
      </c>
      <c r="D47" s="79">
        <f t="shared" si="4"/>
        <v>186805</v>
      </c>
      <c r="E47" s="79"/>
      <c r="F47" s="79">
        <v>186805</v>
      </c>
      <c r="G47" s="79">
        <v>138603</v>
      </c>
      <c r="H47" s="79">
        <v>23692</v>
      </c>
      <c r="I47" s="79">
        <v>5076</v>
      </c>
      <c r="J47" s="79">
        <v>19434</v>
      </c>
      <c r="K47" s="66"/>
      <c r="L47" s="76" t="s">
        <v>210</v>
      </c>
      <c r="M47" s="77"/>
      <c r="N47" s="76" t="s">
        <v>190</v>
      </c>
      <c r="O47" s="66"/>
      <c r="P47" s="79">
        <v>19434</v>
      </c>
      <c r="Q47" s="79">
        <v>5076</v>
      </c>
      <c r="R47" s="79">
        <v>23692</v>
      </c>
      <c r="S47" s="79">
        <v>138603</v>
      </c>
      <c r="T47" s="79">
        <v>186805</v>
      </c>
      <c r="U47" s="79"/>
      <c r="V47" s="79">
        <f t="shared" si="5"/>
        <v>186805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159518</v>
      </c>
      <c r="E48" s="81"/>
      <c r="F48" s="81">
        <v>159518</v>
      </c>
      <c r="G48" s="81">
        <v>131524</v>
      </c>
      <c r="H48" s="81">
        <v>19678</v>
      </c>
      <c r="I48" s="81">
        <v>4033</v>
      </c>
      <c r="J48" s="81">
        <v>4283</v>
      </c>
      <c r="K48" s="30"/>
      <c r="L48" s="76" t="s">
        <v>211</v>
      </c>
      <c r="M48" s="77"/>
      <c r="N48" s="76" t="s">
        <v>191</v>
      </c>
      <c r="O48" s="30"/>
      <c r="P48" s="81">
        <v>4283</v>
      </c>
      <c r="Q48" s="81">
        <v>4033</v>
      </c>
      <c r="R48" s="81">
        <v>19678</v>
      </c>
      <c r="S48" s="81">
        <v>131524</v>
      </c>
      <c r="T48" s="81">
        <v>159518</v>
      </c>
      <c r="U48" s="81"/>
      <c r="V48" s="81">
        <f t="shared" si="5"/>
        <v>159518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19434</v>
      </c>
      <c r="Q49" s="79">
        <v>5076</v>
      </c>
      <c r="R49" s="79">
        <v>41352</v>
      </c>
      <c r="S49" s="79">
        <v>120943</v>
      </c>
      <c r="T49" s="79">
        <v>186805</v>
      </c>
      <c r="U49" s="79"/>
      <c r="V49" s="79">
        <f t="shared" si="5"/>
        <v>186805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4283</v>
      </c>
      <c r="Q50" s="78">
        <v>4033</v>
      </c>
      <c r="R50" s="78">
        <v>37338</v>
      </c>
      <c r="S50" s="78">
        <v>113864</v>
      </c>
      <c r="T50" s="78">
        <v>159518</v>
      </c>
      <c r="U50" s="78"/>
      <c r="V50" s="78">
        <f t="shared" si="5"/>
        <v>159518</v>
      </c>
      <c r="X50" s="73" t="s">
        <v>55</v>
      </c>
    </row>
    <row r="51" spans="2:24" x14ac:dyDescent="0.25">
      <c r="B51" s="73"/>
      <c r="D51" s="78">
        <f t="shared" ref="D51:D56" si="6">SUM(E51:F51)</f>
        <v>145872</v>
      </c>
      <c r="E51" s="78"/>
      <c r="F51" s="78">
        <v>145872</v>
      </c>
      <c r="G51" s="78">
        <v>132273</v>
      </c>
      <c r="H51" s="78">
        <v>13599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145872</v>
      </c>
      <c r="E52" s="78"/>
      <c r="F52" s="78">
        <v>145872</v>
      </c>
      <c r="G52" s="78">
        <v>114613</v>
      </c>
      <c r="H52" s="78">
        <v>31259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360</v>
      </c>
      <c r="E53" s="78"/>
      <c r="F53" s="78">
        <v>360</v>
      </c>
      <c r="G53" s="78"/>
      <c r="H53" s="78"/>
      <c r="I53" s="78">
        <v>360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360</v>
      </c>
      <c r="T53" s="78">
        <v>360</v>
      </c>
      <c r="U53" s="78"/>
      <c r="V53" s="78">
        <f>SUM(T53:U53)</f>
        <v>360</v>
      </c>
      <c r="X53" s="73"/>
    </row>
    <row r="54" spans="2:24" x14ac:dyDescent="0.25">
      <c r="B54" s="73"/>
      <c r="D54" s="78">
        <f t="shared" si="6"/>
        <v>40933</v>
      </c>
      <c r="E54" s="78"/>
      <c r="F54" s="78">
        <v>40933</v>
      </c>
      <c r="G54" s="78">
        <v>6690</v>
      </c>
      <c r="H54" s="78">
        <v>10093</v>
      </c>
      <c r="I54" s="78">
        <v>4716</v>
      </c>
      <c r="J54" s="78">
        <v>19434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13646</v>
      </c>
      <c r="E55" s="78"/>
      <c r="F55" s="78">
        <v>13646</v>
      </c>
      <c r="G55" s="78">
        <v>-389</v>
      </c>
      <c r="H55" s="78">
        <v>6079</v>
      </c>
      <c r="I55" s="78">
        <v>3673</v>
      </c>
      <c r="J55" s="78">
        <v>4283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10095</v>
      </c>
      <c r="E56" s="78">
        <v>10095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4283</v>
      </c>
      <c r="Q69" s="78">
        <v>3673</v>
      </c>
      <c r="R69" s="78">
        <v>6079</v>
      </c>
      <c r="S69" s="78">
        <v>-389</v>
      </c>
      <c r="T69" s="78">
        <v>13646</v>
      </c>
      <c r="U69" s="78"/>
      <c r="V69" s="78">
        <f>SUM(T69:U69)</f>
        <v>13646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10095</v>
      </c>
      <c r="V71" s="78">
        <f t="shared" ref="V71:V74" si="7">SUM(T71:U71)</f>
        <v>10095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1201</v>
      </c>
      <c r="Q72" s="78">
        <v>131</v>
      </c>
      <c r="R72" s="78">
        <v>-113</v>
      </c>
      <c r="S72" s="78">
        <v>1659</v>
      </c>
      <c r="T72" s="78">
        <v>2878</v>
      </c>
      <c r="U72" s="78">
        <v>114</v>
      </c>
      <c r="V72" s="78">
        <f t="shared" si="7"/>
        <v>2992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755</v>
      </c>
      <c r="Q73" s="78">
        <v>-609</v>
      </c>
      <c r="R73" s="78">
        <v>-1432</v>
      </c>
      <c r="S73" s="78">
        <v>132</v>
      </c>
      <c r="T73" s="78">
        <v>-1154</v>
      </c>
      <c r="U73" s="78">
        <v>-1838</v>
      </c>
      <c r="V73" s="78">
        <f t="shared" si="7"/>
        <v>-2992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23741</v>
      </c>
      <c r="E74" s="81">
        <v>8371</v>
      </c>
      <c r="F74" s="81">
        <v>15370</v>
      </c>
      <c r="G74" s="81">
        <v>1402</v>
      </c>
      <c r="H74" s="81">
        <v>4534</v>
      </c>
      <c r="I74" s="81">
        <v>3195</v>
      </c>
      <c r="J74" s="81">
        <v>6239</v>
      </c>
      <c r="K74" s="33"/>
      <c r="L74" s="76" t="s">
        <v>103</v>
      </c>
      <c r="M74" s="77"/>
      <c r="N74" s="76" t="s">
        <v>104</v>
      </c>
      <c r="O74" s="33"/>
      <c r="P74" s="81">
        <v>6239</v>
      </c>
      <c r="Q74" s="81">
        <v>3195</v>
      </c>
      <c r="R74" s="81">
        <v>4534</v>
      </c>
      <c r="S74" s="81">
        <v>1402</v>
      </c>
      <c r="T74" s="81">
        <v>15370</v>
      </c>
      <c r="U74" s="81">
        <v>8371</v>
      </c>
      <c r="V74" s="81">
        <f t="shared" si="7"/>
        <v>23741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51028</v>
      </c>
      <c r="E75" s="79"/>
      <c r="F75" s="79">
        <v>51028</v>
      </c>
      <c r="G75" s="79">
        <v>14786</v>
      </c>
      <c r="H75" s="79">
        <v>7522</v>
      </c>
      <c r="I75" s="79">
        <v>698</v>
      </c>
      <c r="J75" s="79">
        <v>28022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52247</v>
      </c>
      <c r="E76" s="78"/>
      <c r="F76" s="78">
        <v>52247</v>
      </c>
      <c r="G76" s="78">
        <v>14963</v>
      </c>
      <c r="H76" s="78">
        <v>7522</v>
      </c>
      <c r="I76" s="78">
        <v>698</v>
      </c>
      <c r="J76" s="78">
        <v>29064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-27287</v>
      </c>
      <c r="E77" s="78"/>
      <c r="F77" s="78">
        <v>-27287</v>
      </c>
      <c r="G77" s="78">
        <v>-7079</v>
      </c>
      <c r="H77" s="78">
        <v>-4014</v>
      </c>
      <c r="I77" s="78">
        <v>-1043</v>
      </c>
      <c r="J77" s="78">
        <v>-15151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-1219</v>
      </c>
      <c r="E78" s="78"/>
      <c r="F78" s="78">
        <v>-1219</v>
      </c>
      <c r="G78" s="78">
        <v>-177</v>
      </c>
      <c r="H78" s="78">
        <v>0</v>
      </c>
      <c r="I78" s="78">
        <v>0</v>
      </c>
      <c r="J78" s="78">
        <v>-1042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-40</v>
      </c>
      <c r="F79" s="78">
        <v>40</v>
      </c>
      <c r="G79" s="78">
        <v>-1</v>
      </c>
      <c r="H79" s="78">
        <v>-114</v>
      </c>
      <c r="I79" s="78">
        <v>0</v>
      </c>
      <c r="J79" s="78">
        <v>155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8411</v>
      </c>
      <c r="F80" s="78">
        <v>-8411</v>
      </c>
      <c r="G80" s="78">
        <v>-6304</v>
      </c>
      <c r="H80" s="78">
        <v>1140</v>
      </c>
      <c r="I80" s="78">
        <v>3540</v>
      </c>
      <c r="J80" s="78">
        <v>-6787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134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55777</v>
      </c>
      <c r="V18" s="78">
        <f>SUM(T18:U18)</f>
        <v>55777</v>
      </c>
      <c r="X18" s="73" t="s">
        <v>25</v>
      </c>
    </row>
    <row r="19" spans="2:24" x14ac:dyDescent="0.25">
      <c r="B19" s="73" t="s">
        <v>28</v>
      </c>
      <c r="D19" s="78">
        <f>SUM(E19:F19)</f>
        <v>52643</v>
      </c>
      <c r="E19" s="78">
        <v>52643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202696</v>
      </c>
      <c r="E23" s="78"/>
      <c r="F23" s="78">
        <v>202696</v>
      </c>
      <c r="G23" s="78">
        <v>50115</v>
      </c>
      <c r="H23" s="78">
        <v>25057</v>
      </c>
      <c r="I23" s="78">
        <v>8162</v>
      </c>
      <c r="J23" s="78">
        <v>101221</v>
      </c>
      <c r="K23" s="30"/>
      <c r="L23" s="76" t="s">
        <v>205</v>
      </c>
      <c r="M23" s="77"/>
      <c r="N23" s="76" t="s">
        <v>41</v>
      </c>
      <c r="O23" s="30"/>
      <c r="P23" s="78">
        <v>101221</v>
      </c>
      <c r="Q23" s="78">
        <v>8162</v>
      </c>
      <c r="R23" s="78">
        <v>25057</v>
      </c>
      <c r="S23" s="78">
        <v>50115</v>
      </c>
      <c r="T23" s="78">
        <v>202696</v>
      </c>
      <c r="U23" s="78"/>
      <c r="V23" s="78">
        <f>SUM(T23:U23)</f>
        <v>202696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27909</v>
      </c>
      <c r="E24" s="78"/>
      <c r="F24" s="78">
        <v>27909</v>
      </c>
      <c r="G24" s="78">
        <v>7261</v>
      </c>
      <c r="H24" s="78">
        <v>4027</v>
      </c>
      <c r="I24" s="78">
        <v>1036</v>
      </c>
      <c r="J24" s="78">
        <v>15585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174787</v>
      </c>
      <c r="E25" s="78"/>
      <c r="F25" s="78">
        <v>174787</v>
      </c>
      <c r="G25" s="78">
        <v>42854</v>
      </c>
      <c r="H25" s="78">
        <v>21030</v>
      </c>
      <c r="I25" s="78">
        <v>7126</v>
      </c>
      <c r="J25" s="78">
        <v>85636</v>
      </c>
      <c r="K25" s="30"/>
      <c r="L25" s="76" t="s">
        <v>45</v>
      </c>
      <c r="M25" s="77"/>
      <c r="N25" s="76" t="s">
        <v>46</v>
      </c>
      <c r="O25" s="30"/>
      <c r="P25" s="78">
        <v>85636</v>
      </c>
      <c r="Q25" s="78">
        <v>7126</v>
      </c>
      <c r="R25" s="78">
        <v>21030</v>
      </c>
      <c r="S25" s="78">
        <v>42854</v>
      </c>
      <c r="T25" s="78">
        <v>174787</v>
      </c>
      <c r="U25" s="78"/>
      <c r="V25" s="78">
        <f t="shared" ref="V25:V31" si="1">SUM(T25:U25)</f>
        <v>174787</v>
      </c>
      <c r="X25" s="73"/>
    </row>
    <row r="26" spans="2:24" x14ac:dyDescent="0.25">
      <c r="B26" s="73"/>
      <c r="D26" s="81">
        <f t="shared" si="0"/>
        <v>3134</v>
      </c>
      <c r="E26" s="81">
        <v>3134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3134</v>
      </c>
      <c r="V26" s="81">
        <f t="shared" si="1"/>
        <v>3134</v>
      </c>
      <c r="X26" s="73"/>
    </row>
    <row r="27" spans="2:24" x14ac:dyDescent="0.25">
      <c r="B27" s="80" t="s">
        <v>49</v>
      </c>
      <c r="D27" s="79">
        <f t="shared" si="0"/>
        <v>96868</v>
      </c>
      <c r="E27" s="79">
        <v>197</v>
      </c>
      <c r="F27" s="79">
        <v>96671</v>
      </c>
      <c r="G27" s="79">
        <v>8424</v>
      </c>
      <c r="H27" s="79">
        <v>20999</v>
      </c>
      <c r="I27" s="79">
        <v>4190</v>
      </c>
      <c r="J27" s="79">
        <v>63058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96743</v>
      </c>
      <c r="T27" s="79">
        <v>96743</v>
      </c>
      <c r="U27" s="79">
        <v>125</v>
      </c>
      <c r="V27" s="79">
        <f t="shared" si="1"/>
        <v>96868</v>
      </c>
      <c r="X27" s="80" t="s">
        <v>49</v>
      </c>
    </row>
    <row r="28" spans="2:24" x14ac:dyDescent="0.25">
      <c r="B28" s="73" t="s">
        <v>44</v>
      </c>
      <c r="D28" s="78">
        <f t="shared" si="0"/>
        <v>18609</v>
      </c>
      <c r="E28" s="78"/>
      <c r="F28" s="78">
        <v>18609</v>
      </c>
      <c r="G28" s="78">
        <v>489</v>
      </c>
      <c r="H28" s="78">
        <v>31</v>
      </c>
      <c r="I28" s="78">
        <v>51</v>
      </c>
      <c r="J28" s="78">
        <v>-103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19488</v>
      </c>
      <c r="S28" s="78"/>
      <c r="T28" s="78">
        <v>19488</v>
      </c>
      <c r="U28" s="78">
        <v>-879</v>
      </c>
      <c r="V28" s="78">
        <f t="shared" si="1"/>
        <v>18609</v>
      </c>
      <c r="X28" s="73" t="s">
        <v>44</v>
      </c>
    </row>
    <row r="29" spans="2:24" x14ac:dyDescent="0.25">
      <c r="B29" s="73"/>
      <c r="D29" s="78">
        <f t="shared" si="0"/>
        <v>18141</v>
      </c>
      <c r="E29" s="78"/>
      <c r="F29" s="78">
        <v>18141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18644</v>
      </c>
      <c r="S29" s="78"/>
      <c r="T29" s="78">
        <v>18644</v>
      </c>
      <c r="U29" s="78">
        <v>-503</v>
      </c>
      <c r="V29" s="78">
        <f t="shared" si="1"/>
        <v>18141</v>
      </c>
      <c r="X29" s="73"/>
    </row>
    <row r="30" spans="2:24" x14ac:dyDescent="0.25">
      <c r="B30" s="73"/>
      <c r="D30" s="78">
        <f t="shared" si="0"/>
        <v>468</v>
      </c>
      <c r="E30" s="78"/>
      <c r="F30" s="78">
        <v>468</v>
      </c>
      <c r="G30" s="78">
        <v>489</v>
      </c>
      <c r="H30" s="78">
        <v>31</v>
      </c>
      <c r="I30" s="78">
        <v>51</v>
      </c>
      <c r="J30" s="78">
        <v>-103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844</v>
      </c>
      <c r="S30" s="78"/>
      <c r="T30" s="78">
        <v>844</v>
      </c>
      <c r="U30" s="78">
        <v>-376</v>
      </c>
      <c r="V30" s="78">
        <f t="shared" si="1"/>
        <v>468</v>
      </c>
      <c r="X30" s="73"/>
    </row>
    <row r="31" spans="2:24" x14ac:dyDescent="0.25">
      <c r="B31" s="73"/>
      <c r="D31" s="78">
        <f t="shared" si="0"/>
        <v>87416</v>
      </c>
      <c r="E31" s="78"/>
      <c r="F31" s="78">
        <v>87416</v>
      </c>
      <c r="G31" s="78">
        <v>41202</v>
      </c>
      <c r="H31" s="78">
        <v>4027</v>
      </c>
      <c r="I31" s="78">
        <v>3921</v>
      </c>
      <c r="J31" s="78">
        <v>38266</v>
      </c>
      <c r="K31" s="34"/>
      <c r="L31" s="76" t="s">
        <v>206</v>
      </c>
      <c r="M31" s="77"/>
      <c r="N31" s="76" t="s">
        <v>119</v>
      </c>
      <c r="O31" s="34"/>
      <c r="P31" s="78">
        <v>38266</v>
      </c>
      <c r="Q31" s="78">
        <v>3921</v>
      </c>
      <c r="R31" s="78">
        <v>4027</v>
      </c>
      <c r="S31" s="78">
        <v>41202</v>
      </c>
      <c r="T31" s="78">
        <v>87416</v>
      </c>
      <c r="U31" s="78"/>
      <c r="V31" s="78">
        <f t="shared" si="1"/>
        <v>87416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59507</v>
      </c>
      <c r="E33" s="78"/>
      <c r="F33" s="78">
        <v>59507</v>
      </c>
      <c r="G33" s="78">
        <v>33941</v>
      </c>
      <c r="H33" s="78">
        <v>0</v>
      </c>
      <c r="I33" s="78">
        <v>2885</v>
      </c>
      <c r="J33" s="78">
        <v>22681</v>
      </c>
      <c r="K33" s="30"/>
      <c r="L33" s="76" t="s">
        <v>120</v>
      </c>
      <c r="M33" s="77"/>
      <c r="N33" s="76" t="s">
        <v>121</v>
      </c>
      <c r="O33" s="30"/>
      <c r="P33" s="78">
        <v>22681</v>
      </c>
      <c r="Q33" s="78">
        <v>2885</v>
      </c>
      <c r="R33" s="78">
        <v>0</v>
      </c>
      <c r="S33" s="78">
        <v>33941</v>
      </c>
      <c r="T33" s="78">
        <v>59507</v>
      </c>
      <c r="U33" s="78"/>
      <c r="V33" s="78">
        <f>SUM(T33:U33)</f>
        <v>59507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43178</v>
      </c>
      <c r="E35" s="79">
        <v>5850</v>
      </c>
      <c r="F35" s="79">
        <v>37328</v>
      </c>
      <c r="G35" s="79">
        <v>3114</v>
      </c>
      <c r="H35" s="79">
        <v>4714</v>
      </c>
      <c r="I35" s="79">
        <v>16588</v>
      </c>
      <c r="J35" s="79">
        <v>12912</v>
      </c>
      <c r="K35" s="63"/>
      <c r="L35" s="75" t="s">
        <v>63</v>
      </c>
      <c r="M35" s="31"/>
      <c r="N35" s="75" t="s">
        <v>64</v>
      </c>
      <c r="O35" s="63"/>
      <c r="P35" s="79">
        <v>4731</v>
      </c>
      <c r="Q35" s="79">
        <v>16510</v>
      </c>
      <c r="R35" s="79">
        <v>1735</v>
      </c>
      <c r="S35" s="79">
        <v>11464</v>
      </c>
      <c r="T35" s="79">
        <v>34440</v>
      </c>
      <c r="U35" s="79">
        <v>8738</v>
      </c>
      <c r="V35" s="79">
        <f t="shared" ref="V35:V36" si="3">SUM(T35:U35)</f>
        <v>43178</v>
      </c>
      <c r="X35" s="80" t="s">
        <v>62</v>
      </c>
    </row>
    <row r="36" spans="2:24" x14ac:dyDescent="0.25">
      <c r="B36" s="73" t="s">
        <v>54</v>
      </c>
      <c r="D36" s="78">
        <f t="shared" si="2"/>
        <v>200759</v>
      </c>
      <c r="E36" s="78"/>
      <c r="F36" s="78">
        <v>200759</v>
      </c>
      <c r="G36" s="78">
        <v>146295</v>
      </c>
      <c r="H36" s="78">
        <v>20536</v>
      </c>
      <c r="I36" s="78">
        <v>3843</v>
      </c>
      <c r="J36" s="78">
        <v>30085</v>
      </c>
      <c r="K36" s="30"/>
      <c r="L36" s="76" t="s">
        <v>208</v>
      </c>
      <c r="M36" s="77"/>
      <c r="N36" s="76" t="s">
        <v>65</v>
      </c>
      <c r="O36" s="30"/>
      <c r="P36" s="78">
        <v>30085</v>
      </c>
      <c r="Q36" s="78">
        <v>3843</v>
      </c>
      <c r="R36" s="78">
        <v>20536</v>
      </c>
      <c r="S36" s="78">
        <v>146295</v>
      </c>
      <c r="T36" s="78">
        <v>200759</v>
      </c>
      <c r="U36" s="78"/>
      <c r="V36" s="78">
        <f t="shared" si="3"/>
        <v>200759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172850</v>
      </c>
      <c r="E38" s="78"/>
      <c r="F38" s="78">
        <v>172850</v>
      </c>
      <c r="G38" s="78">
        <v>139034</v>
      </c>
      <c r="H38" s="78">
        <v>16509</v>
      </c>
      <c r="I38" s="78">
        <v>2807</v>
      </c>
      <c r="J38" s="78">
        <v>14500</v>
      </c>
      <c r="K38" s="30"/>
      <c r="L38" s="76" t="s">
        <v>69</v>
      </c>
      <c r="M38" s="77"/>
      <c r="N38" s="76" t="s">
        <v>70</v>
      </c>
      <c r="O38" s="30"/>
      <c r="P38" s="78">
        <v>14500</v>
      </c>
      <c r="Q38" s="78">
        <v>2807</v>
      </c>
      <c r="R38" s="78">
        <v>16509</v>
      </c>
      <c r="S38" s="78">
        <v>139034</v>
      </c>
      <c r="T38" s="78">
        <v>172850</v>
      </c>
      <c r="U38" s="78"/>
      <c r="V38" s="78">
        <f>SUM(T38:U38)</f>
        <v>172850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16623</v>
      </c>
      <c r="E40" s="79">
        <v>229</v>
      </c>
      <c r="F40" s="79">
        <v>16394</v>
      </c>
      <c r="G40" s="79">
        <v>11711</v>
      </c>
      <c r="H40" s="79">
        <v>6</v>
      </c>
      <c r="I40" s="79">
        <v>1298</v>
      </c>
      <c r="J40" s="79">
        <v>3379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16437</v>
      </c>
      <c r="S40" s="79"/>
      <c r="T40" s="79">
        <v>16437</v>
      </c>
      <c r="U40" s="79">
        <v>186</v>
      </c>
      <c r="V40" s="79">
        <f t="shared" ref="V40:V50" si="5">SUM(T40:U40)</f>
        <v>16623</v>
      </c>
      <c r="X40" s="80" t="s">
        <v>66</v>
      </c>
    </row>
    <row r="41" spans="2:24" x14ac:dyDescent="0.25">
      <c r="B41" s="73" t="s">
        <v>68</v>
      </c>
      <c r="D41" s="78">
        <f t="shared" si="4"/>
        <v>28172</v>
      </c>
      <c r="E41" s="78">
        <v>32</v>
      </c>
      <c r="F41" s="78">
        <v>28140</v>
      </c>
      <c r="G41" s="78">
        <v>28140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1171</v>
      </c>
      <c r="Q41" s="78">
        <v>1287</v>
      </c>
      <c r="R41" s="78">
        <v>25576</v>
      </c>
      <c r="S41" s="78">
        <v>75</v>
      </c>
      <c r="T41" s="78">
        <v>28109</v>
      </c>
      <c r="U41" s="78">
        <v>63</v>
      </c>
      <c r="V41" s="78">
        <f t="shared" si="5"/>
        <v>28172</v>
      </c>
      <c r="X41" s="73" t="s">
        <v>68</v>
      </c>
    </row>
    <row r="42" spans="2:24" x14ac:dyDescent="0.25">
      <c r="B42" s="73" t="s">
        <v>71</v>
      </c>
      <c r="D42" s="78">
        <f t="shared" si="4"/>
        <v>27802</v>
      </c>
      <c r="E42" s="78">
        <v>336</v>
      </c>
      <c r="F42" s="78">
        <v>27466</v>
      </c>
      <c r="G42" s="78">
        <v>75</v>
      </c>
      <c r="H42" s="78">
        <v>25391</v>
      </c>
      <c r="I42" s="78">
        <v>908</v>
      </c>
      <c r="J42" s="78">
        <v>1092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27670</v>
      </c>
      <c r="T42" s="78">
        <v>27670</v>
      </c>
      <c r="U42" s="78">
        <v>132</v>
      </c>
      <c r="V42" s="78">
        <f t="shared" si="5"/>
        <v>27802</v>
      </c>
      <c r="X42" s="73" t="s">
        <v>71</v>
      </c>
    </row>
    <row r="43" spans="2:24" x14ac:dyDescent="0.25">
      <c r="B43" s="73" t="s">
        <v>78</v>
      </c>
      <c r="D43" s="78">
        <f t="shared" si="4"/>
        <v>20920</v>
      </c>
      <c r="E43" s="78">
        <v>1213</v>
      </c>
      <c r="F43" s="78">
        <v>19707</v>
      </c>
      <c r="G43" s="78">
        <v>8459</v>
      </c>
      <c r="H43" s="78">
        <v>3409</v>
      </c>
      <c r="I43" s="78">
        <v>5163</v>
      </c>
      <c r="J43" s="78">
        <v>2676</v>
      </c>
      <c r="K43" s="30"/>
      <c r="L43" s="75" t="s">
        <v>79</v>
      </c>
      <c r="M43" s="31"/>
      <c r="N43" s="75" t="s">
        <v>80</v>
      </c>
      <c r="O43" s="30"/>
      <c r="P43" s="78">
        <v>901</v>
      </c>
      <c r="Q43" s="78">
        <v>5042</v>
      </c>
      <c r="R43" s="78">
        <v>1149</v>
      </c>
      <c r="S43" s="78">
        <v>10284</v>
      </c>
      <c r="T43" s="78">
        <v>17376</v>
      </c>
      <c r="U43" s="78">
        <v>3544</v>
      </c>
      <c r="V43" s="78">
        <f t="shared" si="5"/>
        <v>20920</v>
      </c>
      <c r="X43" s="73" t="s">
        <v>78</v>
      </c>
    </row>
    <row r="44" spans="2:24" ht="22.5" customHeight="1" x14ac:dyDescent="0.25">
      <c r="B44" s="73"/>
      <c r="D44" s="78">
        <f t="shared" si="4"/>
        <v>198644</v>
      </c>
      <c r="E44" s="78"/>
      <c r="F44" s="78">
        <v>198644</v>
      </c>
      <c r="G44" s="78">
        <v>135939</v>
      </c>
      <c r="H44" s="78">
        <v>34892</v>
      </c>
      <c r="I44" s="78">
        <v>2803</v>
      </c>
      <c r="J44" s="78">
        <v>25010</v>
      </c>
      <c r="K44" s="61"/>
      <c r="L44" s="76" t="s">
        <v>209</v>
      </c>
      <c r="M44" s="77"/>
      <c r="N44" s="76" t="s">
        <v>187</v>
      </c>
      <c r="O44" s="61"/>
      <c r="P44" s="78">
        <v>25010</v>
      </c>
      <c r="Q44" s="78">
        <v>2803</v>
      </c>
      <c r="R44" s="78">
        <v>34892</v>
      </c>
      <c r="S44" s="78">
        <v>135939</v>
      </c>
      <c r="T44" s="78">
        <v>198644</v>
      </c>
      <c r="U44" s="78"/>
      <c r="V44" s="78">
        <f t="shared" si="5"/>
        <v>198644</v>
      </c>
      <c r="X44" s="73"/>
    </row>
    <row r="45" spans="2:24" ht="24.75" customHeight="1" x14ac:dyDescent="0.25">
      <c r="B45" s="73"/>
      <c r="C45" s="35"/>
      <c r="D45" s="78">
        <f t="shared" si="4"/>
        <v>170735</v>
      </c>
      <c r="E45" s="78"/>
      <c r="F45" s="78">
        <v>170735</v>
      </c>
      <c r="G45" s="78">
        <v>128678</v>
      </c>
      <c r="H45" s="78">
        <v>30865</v>
      </c>
      <c r="I45" s="78">
        <v>1767</v>
      </c>
      <c r="J45" s="78">
        <v>9425</v>
      </c>
      <c r="K45" s="61"/>
      <c r="L45" s="76" t="s">
        <v>188</v>
      </c>
      <c r="M45" s="77"/>
      <c r="N45" s="76" t="s">
        <v>189</v>
      </c>
      <c r="O45" s="61"/>
      <c r="P45" s="78">
        <v>9425</v>
      </c>
      <c r="Q45" s="78">
        <v>1767</v>
      </c>
      <c r="R45" s="78">
        <v>30865</v>
      </c>
      <c r="S45" s="78">
        <v>128678</v>
      </c>
      <c r="T45" s="78">
        <v>170735</v>
      </c>
      <c r="U45" s="78"/>
      <c r="V45" s="78">
        <f t="shared" si="5"/>
        <v>170735</v>
      </c>
      <c r="W45" s="35"/>
      <c r="X45" s="73"/>
    </row>
    <row r="46" spans="2:24" x14ac:dyDescent="0.25">
      <c r="B46" s="73"/>
      <c r="D46" s="81">
        <f t="shared" si="4"/>
        <v>21814</v>
      </c>
      <c r="E46" s="81"/>
      <c r="F46" s="81">
        <v>21814</v>
      </c>
      <c r="G46" s="81">
        <v>1732</v>
      </c>
      <c r="H46" s="81">
        <v>20082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21814</v>
      </c>
      <c r="T46" s="81">
        <v>21814</v>
      </c>
      <c r="U46" s="81"/>
      <c r="V46" s="81">
        <f t="shared" si="5"/>
        <v>21814</v>
      </c>
      <c r="X46" s="73"/>
    </row>
    <row r="47" spans="2:24" ht="33.6" customHeight="1" x14ac:dyDescent="0.25">
      <c r="B47" s="80" t="s">
        <v>198</v>
      </c>
      <c r="D47" s="79">
        <f t="shared" si="4"/>
        <v>198644</v>
      </c>
      <c r="E47" s="79"/>
      <c r="F47" s="79">
        <v>198644</v>
      </c>
      <c r="G47" s="79">
        <v>156021</v>
      </c>
      <c r="H47" s="79">
        <v>14810</v>
      </c>
      <c r="I47" s="79">
        <v>2803</v>
      </c>
      <c r="J47" s="79">
        <v>25010</v>
      </c>
      <c r="K47" s="66"/>
      <c r="L47" s="76" t="s">
        <v>210</v>
      </c>
      <c r="M47" s="77"/>
      <c r="N47" s="76" t="s">
        <v>190</v>
      </c>
      <c r="O47" s="66"/>
      <c r="P47" s="79">
        <v>25010</v>
      </c>
      <c r="Q47" s="79">
        <v>2803</v>
      </c>
      <c r="R47" s="79">
        <v>14810</v>
      </c>
      <c r="S47" s="79">
        <v>156021</v>
      </c>
      <c r="T47" s="79">
        <v>198644</v>
      </c>
      <c r="U47" s="79"/>
      <c r="V47" s="79">
        <f t="shared" si="5"/>
        <v>198644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170735</v>
      </c>
      <c r="E48" s="81"/>
      <c r="F48" s="81">
        <v>170735</v>
      </c>
      <c r="G48" s="81">
        <v>148760</v>
      </c>
      <c r="H48" s="81">
        <v>10783</v>
      </c>
      <c r="I48" s="81">
        <v>1767</v>
      </c>
      <c r="J48" s="81">
        <v>9425</v>
      </c>
      <c r="K48" s="30"/>
      <c r="L48" s="76" t="s">
        <v>211</v>
      </c>
      <c r="M48" s="77"/>
      <c r="N48" s="76" t="s">
        <v>191</v>
      </c>
      <c r="O48" s="30"/>
      <c r="P48" s="81">
        <v>9425</v>
      </c>
      <c r="Q48" s="81">
        <v>1767</v>
      </c>
      <c r="R48" s="81">
        <v>10783</v>
      </c>
      <c r="S48" s="81">
        <v>148760</v>
      </c>
      <c r="T48" s="81">
        <v>170735</v>
      </c>
      <c r="U48" s="81"/>
      <c r="V48" s="81">
        <f t="shared" si="5"/>
        <v>170735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25010</v>
      </c>
      <c r="Q49" s="79">
        <v>2803</v>
      </c>
      <c r="R49" s="79">
        <v>34892</v>
      </c>
      <c r="S49" s="79">
        <v>135939</v>
      </c>
      <c r="T49" s="79">
        <v>198644</v>
      </c>
      <c r="U49" s="79"/>
      <c r="V49" s="79">
        <f t="shared" si="5"/>
        <v>198644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9425</v>
      </c>
      <c r="Q50" s="78">
        <v>1767</v>
      </c>
      <c r="R50" s="78">
        <v>30865</v>
      </c>
      <c r="S50" s="78">
        <v>128678</v>
      </c>
      <c r="T50" s="78">
        <v>170735</v>
      </c>
      <c r="U50" s="78"/>
      <c r="V50" s="78">
        <f t="shared" si="5"/>
        <v>170735</v>
      </c>
      <c r="X50" s="73" t="s">
        <v>55</v>
      </c>
    </row>
    <row r="51" spans="2:24" x14ac:dyDescent="0.25">
      <c r="B51" s="73"/>
      <c r="D51" s="78">
        <f t="shared" ref="D51:D56" si="6">SUM(E51:F51)</f>
        <v>149235</v>
      </c>
      <c r="E51" s="78"/>
      <c r="F51" s="78">
        <v>149235</v>
      </c>
      <c r="G51" s="78">
        <v>134144</v>
      </c>
      <c r="H51" s="78">
        <v>15091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149235</v>
      </c>
      <c r="E52" s="78"/>
      <c r="F52" s="78">
        <v>149235</v>
      </c>
      <c r="G52" s="78">
        <v>114062</v>
      </c>
      <c r="H52" s="78">
        <v>35173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379</v>
      </c>
      <c r="E53" s="78"/>
      <c r="F53" s="78">
        <v>379</v>
      </c>
      <c r="G53" s="78"/>
      <c r="H53" s="78"/>
      <c r="I53" s="78">
        <v>379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379</v>
      </c>
      <c r="T53" s="78">
        <v>379</v>
      </c>
      <c r="U53" s="78"/>
      <c r="V53" s="78">
        <f>SUM(T53:U53)</f>
        <v>379</v>
      </c>
      <c r="X53" s="73"/>
    </row>
    <row r="54" spans="2:24" x14ac:dyDescent="0.25">
      <c r="B54" s="73"/>
      <c r="D54" s="78">
        <f t="shared" si="6"/>
        <v>49409</v>
      </c>
      <c r="E54" s="78"/>
      <c r="F54" s="78">
        <v>49409</v>
      </c>
      <c r="G54" s="78">
        <v>22256</v>
      </c>
      <c r="H54" s="78">
        <v>-281</v>
      </c>
      <c r="I54" s="78">
        <v>2424</v>
      </c>
      <c r="J54" s="78">
        <v>25010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21500</v>
      </c>
      <c r="E55" s="78"/>
      <c r="F55" s="78">
        <v>21500</v>
      </c>
      <c r="G55" s="78">
        <v>14995</v>
      </c>
      <c r="H55" s="78">
        <v>-4308</v>
      </c>
      <c r="I55" s="78">
        <v>1388</v>
      </c>
      <c r="J55" s="78">
        <v>9425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7186</v>
      </c>
      <c r="E56" s="78">
        <v>7186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9425</v>
      </c>
      <c r="Q69" s="78">
        <v>1388</v>
      </c>
      <c r="R69" s="78">
        <v>-4308</v>
      </c>
      <c r="S69" s="78">
        <v>14995</v>
      </c>
      <c r="T69" s="78">
        <v>21500</v>
      </c>
      <c r="U69" s="78"/>
      <c r="V69" s="78">
        <f>SUM(T69:U69)</f>
        <v>21500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7186</v>
      </c>
      <c r="V71" s="78">
        <f t="shared" ref="V71:V74" si="7">SUM(T71:U71)</f>
        <v>7186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1486</v>
      </c>
      <c r="Q72" s="78">
        <v>127</v>
      </c>
      <c r="R72" s="78">
        <v>2275</v>
      </c>
      <c r="S72" s="78">
        <v>2304</v>
      </c>
      <c r="T72" s="78">
        <v>6192</v>
      </c>
      <c r="U72" s="78">
        <v>93</v>
      </c>
      <c r="V72" s="78">
        <f t="shared" si="7"/>
        <v>6285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-553</v>
      </c>
      <c r="Q73" s="78">
        <v>-687</v>
      </c>
      <c r="R73" s="78">
        <v>-2159</v>
      </c>
      <c r="S73" s="78">
        <v>-625</v>
      </c>
      <c r="T73" s="78">
        <v>-4024</v>
      </c>
      <c r="U73" s="78">
        <v>-2261</v>
      </c>
      <c r="V73" s="78">
        <f t="shared" si="7"/>
        <v>-6285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28686</v>
      </c>
      <c r="E74" s="81">
        <v>5018</v>
      </c>
      <c r="F74" s="81">
        <v>23668</v>
      </c>
      <c r="G74" s="81">
        <v>16674</v>
      </c>
      <c r="H74" s="81">
        <v>-4192</v>
      </c>
      <c r="I74" s="81">
        <v>828</v>
      </c>
      <c r="J74" s="81">
        <v>10358</v>
      </c>
      <c r="K74" s="33"/>
      <c r="L74" s="76" t="s">
        <v>103</v>
      </c>
      <c r="M74" s="77"/>
      <c r="N74" s="76" t="s">
        <v>104</v>
      </c>
      <c r="O74" s="33"/>
      <c r="P74" s="81">
        <v>10358</v>
      </c>
      <c r="Q74" s="81">
        <v>828</v>
      </c>
      <c r="R74" s="81">
        <v>-4192</v>
      </c>
      <c r="S74" s="81">
        <v>16674</v>
      </c>
      <c r="T74" s="81">
        <v>23668</v>
      </c>
      <c r="U74" s="81">
        <v>5018</v>
      </c>
      <c r="V74" s="81">
        <f t="shared" si="7"/>
        <v>28686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56595</v>
      </c>
      <c r="E75" s="79"/>
      <c r="F75" s="79">
        <v>56595</v>
      </c>
      <c r="G75" s="79">
        <v>16724</v>
      </c>
      <c r="H75" s="79">
        <v>8346</v>
      </c>
      <c r="I75" s="79">
        <v>1072</v>
      </c>
      <c r="J75" s="79">
        <v>30453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55541</v>
      </c>
      <c r="E76" s="78"/>
      <c r="F76" s="78">
        <v>55541</v>
      </c>
      <c r="G76" s="78">
        <v>16571</v>
      </c>
      <c r="H76" s="78">
        <v>8346</v>
      </c>
      <c r="I76" s="78">
        <v>1072</v>
      </c>
      <c r="J76" s="78">
        <v>29552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-27909</v>
      </c>
      <c r="E77" s="78"/>
      <c r="F77" s="78">
        <v>-27909</v>
      </c>
      <c r="G77" s="78">
        <v>-7261</v>
      </c>
      <c r="H77" s="78">
        <v>-4027</v>
      </c>
      <c r="I77" s="78">
        <v>-1036</v>
      </c>
      <c r="J77" s="78">
        <v>-15585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1054</v>
      </c>
      <c r="E78" s="78"/>
      <c r="F78" s="78">
        <v>1054</v>
      </c>
      <c r="G78" s="78">
        <v>153</v>
      </c>
      <c r="H78" s="78">
        <v>0</v>
      </c>
      <c r="I78" s="78">
        <v>0</v>
      </c>
      <c r="J78" s="78">
        <v>901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-104</v>
      </c>
      <c r="F79" s="78">
        <v>104</v>
      </c>
      <c r="G79" s="78">
        <v>-71</v>
      </c>
      <c r="H79" s="78">
        <v>-20</v>
      </c>
      <c r="I79" s="78">
        <v>0</v>
      </c>
      <c r="J79" s="78">
        <v>195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5122</v>
      </c>
      <c r="F80" s="78">
        <v>-5122</v>
      </c>
      <c r="G80" s="78">
        <v>7282</v>
      </c>
      <c r="H80" s="78">
        <v>-8491</v>
      </c>
      <c r="I80" s="78">
        <v>792</v>
      </c>
      <c r="J80" s="78">
        <v>-4705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181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38256</v>
      </c>
      <c r="V18" s="78">
        <f>SUM(T18:U18)</f>
        <v>38256</v>
      </c>
      <c r="X18" s="73" t="s">
        <v>25</v>
      </c>
    </row>
    <row r="19" spans="2:24" x14ac:dyDescent="0.25">
      <c r="B19" s="73" t="s">
        <v>28</v>
      </c>
      <c r="D19" s="78">
        <f>SUM(E19:F19)</f>
        <v>35603</v>
      </c>
      <c r="E19" s="78">
        <v>35603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140855</v>
      </c>
      <c r="E23" s="78"/>
      <c r="F23" s="78">
        <v>140855</v>
      </c>
      <c r="G23" s="78">
        <v>35091</v>
      </c>
      <c r="H23" s="78">
        <v>16845</v>
      </c>
      <c r="I23" s="78">
        <v>5449</v>
      </c>
      <c r="J23" s="78">
        <v>69100</v>
      </c>
      <c r="K23" s="30"/>
      <c r="L23" s="76" t="s">
        <v>205</v>
      </c>
      <c r="M23" s="77"/>
      <c r="N23" s="76" t="s">
        <v>41</v>
      </c>
      <c r="O23" s="30"/>
      <c r="P23" s="78">
        <v>69100</v>
      </c>
      <c r="Q23" s="78">
        <v>5449</v>
      </c>
      <c r="R23" s="78">
        <v>16845</v>
      </c>
      <c r="S23" s="78">
        <v>35091</v>
      </c>
      <c r="T23" s="78">
        <v>140855</v>
      </c>
      <c r="U23" s="78"/>
      <c r="V23" s="78">
        <f>SUM(T23:U23)</f>
        <v>140855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19259</v>
      </c>
      <c r="E24" s="78"/>
      <c r="F24" s="78">
        <v>19259</v>
      </c>
      <c r="G24" s="78">
        <v>4640</v>
      </c>
      <c r="H24" s="78">
        <v>2962</v>
      </c>
      <c r="I24" s="78">
        <v>824</v>
      </c>
      <c r="J24" s="78">
        <v>10833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121596</v>
      </c>
      <c r="E25" s="78"/>
      <c r="F25" s="78">
        <v>121596</v>
      </c>
      <c r="G25" s="78">
        <v>30451</v>
      </c>
      <c r="H25" s="78">
        <v>13883</v>
      </c>
      <c r="I25" s="78">
        <v>4625</v>
      </c>
      <c r="J25" s="78">
        <v>58267</v>
      </c>
      <c r="K25" s="30"/>
      <c r="L25" s="76" t="s">
        <v>45</v>
      </c>
      <c r="M25" s="77"/>
      <c r="N25" s="76" t="s">
        <v>46</v>
      </c>
      <c r="O25" s="30"/>
      <c r="P25" s="78">
        <v>58267</v>
      </c>
      <c r="Q25" s="78">
        <v>4625</v>
      </c>
      <c r="R25" s="78">
        <v>13883</v>
      </c>
      <c r="S25" s="78">
        <v>30451</v>
      </c>
      <c r="T25" s="78">
        <v>121596</v>
      </c>
      <c r="U25" s="78"/>
      <c r="V25" s="78">
        <f t="shared" ref="V25:V31" si="1">SUM(T25:U25)</f>
        <v>121596</v>
      </c>
      <c r="X25" s="73"/>
    </row>
    <row r="26" spans="2:24" x14ac:dyDescent="0.25">
      <c r="B26" s="73"/>
      <c r="D26" s="81">
        <f t="shared" si="0"/>
        <v>2653</v>
      </c>
      <c r="E26" s="81">
        <v>2653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2653</v>
      </c>
      <c r="V26" s="81">
        <f t="shared" si="1"/>
        <v>2653</v>
      </c>
      <c r="X26" s="73"/>
    </row>
    <row r="27" spans="2:24" x14ac:dyDescent="0.25">
      <c r="B27" s="80" t="s">
        <v>49</v>
      </c>
      <c r="D27" s="79">
        <f t="shared" si="0"/>
        <v>67757</v>
      </c>
      <c r="E27" s="79">
        <v>133</v>
      </c>
      <c r="F27" s="79">
        <v>67624</v>
      </c>
      <c r="G27" s="79">
        <v>6706</v>
      </c>
      <c r="H27" s="79">
        <v>13871</v>
      </c>
      <c r="I27" s="79">
        <v>3424</v>
      </c>
      <c r="J27" s="79">
        <v>43623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67630</v>
      </c>
      <c r="T27" s="79">
        <v>67630</v>
      </c>
      <c r="U27" s="79">
        <v>127</v>
      </c>
      <c r="V27" s="79">
        <f t="shared" si="1"/>
        <v>67757</v>
      </c>
      <c r="X27" s="80" t="s">
        <v>49</v>
      </c>
    </row>
    <row r="28" spans="2:24" x14ac:dyDescent="0.25">
      <c r="B28" s="73" t="s">
        <v>44</v>
      </c>
      <c r="D28" s="78">
        <f t="shared" si="0"/>
        <v>15165</v>
      </c>
      <c r="E28" s="78"/>
      <c r="F28" s="78">
        <v>15165</v>
      </c>
      <c r="G28" s="78">
        <v>526</v>
      </c>
      <c r="H28" s="78">
        <v>12</v>
      </c>
      <c r="I28" s="78">
        <v>41</v>
      </c>
      <c r="J28" s="78">
        <v>216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16078</v>
      </c>
      <c r="S28" s="78"/>
      <c r="T28" s="78">
        <v>16078</v>
      </c>
      <c r="U28" s="78">
        <v>-913</v>
      </c>
      <c r="V28" s="78">
        <f t="shared" si="1"/>
        <v>15165</v>
      </c>
      <c r="X28" s="73" t="s">
        <v>44</v>
      </c>
    </row>
    <row r="29" spans="2:24" x14ac:dyDescent="0.25">
      <c r="B29" s="73"/>
      <c r="D29" s="78">
        <f t="shared" si="0"/>
        <v>14370</v>
      </c>
      <c r="E29" s="78"/>
      <c r="F29" s="78">
        <v>14370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15073</v>
      </c>
      <c r="S29" s="78"/>
      <c r="T29" s="78">
        <v>15073</v>
      </c>
      <c r="U29" s="78">
        <v>-703</v>
      </c>
      <c r="V29" s="78">
        <f t="shared" si="1"/>
        <v>14370</v>
      </c>
      <c r="X29" s="73"/>
    </row>
    <row r="30" spans="2:24" x14ac:dyDescent="0.25">
      <c r="B30" s="73"/>
      <c r="D30" s="78">
        <f t="shared" si="0"/>
        <v>795</v>
      </c>
      <c r="E30" s="78"/>
      <c r="F30" s="78">
        <v>795</v>
      </c>
      <c r="G30" s="78">
        <v>526</v>
      </c>
      <c r="H30" s="78">
        <v>12</v>
      </c>
      <c r="I30" s="78">
        <v>41</v>
      </c>
      <c r="J30" s="78">
        <v>216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1005</v>
      </c>
      <c r="S30" s="78"/>
      <c r="T30" s="78">
        <v>1005</v>
      </c>
      <c r="U30" s="78">
        <v>-210</v>
      </c>
      <c r="V30" s="78">
        <f t="shared" si="1"/>
        <v>795</v>
      </c>
      <c r="X30" s="73"/>
    </row>
    <row r="31" spans="2:24" x14ac:dyDescent="0.25">
      <c r="B31" s="73"/>
      <c r="D31" s="78">
        <f t="shared" si="0"/>
        <v>58066</v>
      </c>
      <c r="E31" s="78"/>
      <c r="F31" s="78">
        <v>58066</v>
      </c>
      <c r="G31" s="78">
        <v>27859</v>
      </c>
      <c r="H31" s="78">
        <v>2962</v>
      </c>
      <c r="I31" s="78">
        <v>1984</v>
      </c>
      <c r="J31" s="78">
        <v>25261</v>
      </c>
      <c r="K31" s="34"/>
      <c r="L31" s="76" t="s">
        <v>206</v>
      </c>
      <c r="M31" s="77"/>
      <c r="N31" s="76" t="s">
        <v>119</v>
      </c>
      <c r="O31" s="34"/>
      <c r="P31" s="78">
        <v>25261</v>
      </c>
      <c r="Q31" s="78">
        <v>1984</v>
      </c>
      <c r="R31" s="78">
        <v>2962</v>
      </c>
      <c r="S31" s="78">
        <v>27859</v>
      </c>
      <c r="T31" s="78">
        <v>58066</v>
      </c>
      <c r="U31" s="78"/>
      <c r="V31" s="78">
        <f t="shared" si="1"/>
        <v>58066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38807</v>
      </c>
      <c r="E33" s="78"/>
      <c r="F33" s="78">
        <v>38807</v>
      </c>
      <c r="G33" s="78">
        <v>23219</v>
      </c>
      <c r="H33" s="78">
        <v>0</v>
      </c>
      <c r="I33" s="78">
        <v>1160</v>
      </c>
      <c r="J33" s="78">
        <v>14428</v>
      </c>
      <c r="K33" s="30"/>
      <c r="L33" s="76" t="s">
        <v>120</v>
      </c>
      <c r="M33" s="77"/>
      <c r="N33" s="76" t="s">
        <v>121</v>
      </c>
      <c r="O33" s="30"/>
      <c r="P33" s="78">
        <v>14428</v>
      </c>
      <c r="Q33" s="78">
        <v>1160</v>
      </c>
      <c r="R33" s="78">
        <v>0</v>
      </c>
      <c r="S33" s="78">
        <v>23219</v>
      </c>
      <c r="T33" s="78">
        <v>38807</v>
      </c>
      <c r="U33" s="78"/>
      <c r="V33" s="78">
        <f>SUM(T33:U33)</f>
        <v>38807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35761</v>
      </c>
      <c r="E35" s="79">
        <v>4479</v>
      </c>
      <c r="F35" s="79">
        <v>31282</v>
      </c>
      <c r="G35" s="79">
        <v>3033</v>
      </c>
      <c r="H35" s="79">
        <v>5167</v>
      </c>
      <c r="I35" s="79">
        <v>14940</v>
      </c>
      <c r="J35" s="79">
        <v>8142</v>
      </c>
      <c r="K35" s="63"/>
      <c r="L35" s="75" t="s">
        <v>63</v>
      </c>
      <c r="M35" s="31"/>
      <c r="N35" s="75" t="s">
        <v>64</v>
      </c>
      <c r="O35" s="63"/>
      <c r="P35" s="79">
        <v>3209</v>
      </c>
      <c r="Q35" s="79">
        <v>14822</v>
      </c>
      <c r="R35" s="79">
        <v>2289</v>
      </c>
      <c r="S35" s="79">
        <v>9638</v>
      </c>
      <c r="T35" s="79">
        <v>29958</v>
      </c>
      <c r="U35" s="79">
        <v>5803</v>
      </c>
      <c r="V35" s="79">
        <f t="shared" ref="V35:V36" si="3">SUM(T35:U35)</f>
        <v>35761</v>
      </c>
      <c r="X35" s="80" t="s">
        <v>62</v>
      </c>
    </row>
    <row r="36" spans="2:24" x14ac:dyDescent="0.25">
      <c r="B36" s="73" t="s">
        <v>54</v>
      </c>
      <c r="D36" s="78">
        <f t="shared" si="2"/>
        <v>140450</v>
      </c>
      <c r="E36" s="78"/>
      <c r="F36" s="78">
        <v>140450</v>
      </c>
      <c r="G36" s="78">
        <v>102094</v>
      </c>
      <c r="H36" s="78">
        <v>16162</v>
      </c>
      <c r="I36" s="78">
        <v>1866</v>
      </c>
      <c r="J36" s="78">
        <v>20328</v>
      </c>
      <c r="K36" s="30"/>
      <c r="L36" s="76" t="s">
        <v>208</v>
      </c>
      <c r="M36" s="77"/>
      <c r="N36" s="76" t="s">
        <v>65</v>
      </c>
      <c r="O36" s="30"/>
      <c r="P36" s="78">
        <v>20328</v>
      </c>
      <c r="Q36" s="78">
        <v>1866</v>
      </c>
      <c r="R36" s="78">
        <v>16162</v>
      </c>
      <c r="S36" s="78">
        <v>102094</v>
      </c>
      <c r="T36" s="78">
        <v>140450</v>
      </c>
      <c r="U36" s="78"/>
      <c r="V36" s="78">
        <f t="shared" si="3"/>
        <v>140450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121191</v>
      </c>
      <c r="E38" s="78"/>
      <c r="F38" s="78">
        <v>121191</v>
      </c>
      <c r="G38" s="78">
        <v>97454</v>
      </c>
      <c r="H38" s="78">
        <v>13200</v>
      </c>
      <c r="I38" s="78">
        <v>1042</v>
      </c>
      <c r="J38" s="78">
        <v>9495</v>
      </c>
      <c r="K38" s="30"/>
      <c r="L38" s="76" t="s">
        <v>69</v>
      </c>
      <c r="M38" s="77"/>
      <c r="N38" s="76" t="s">
        <v>70</v>
      </c>
      <c r="O38" s="30"/>
      <c r="P38" s="78">
        <v>9495</v>
      </c>
      <c r="Q38" s="78">
        <v>1042</v>
      </c>
      <c r="R38" s="78">
        <v>13200</v>
      </c>
      <c r="S38" s="78">
        <v>97454</v>
      </c>
      <c r="T38" s="78">
        <v>121191</v>
      </c>
      <c r="U38" s="78"/>
      <c r="V38" s="78">
        <f>SUM(T38:U38)</f>
        <v>121191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11268</v>
      </c>
      <c r="E40" s="79">
        <v>142</v>
      </c>
      <c r="F40" s="79">
        <v>11126</v>
      </c>
      <c r="G40" s="79">
        <v>10296</v>
      </c>
      <c r="H40" s="79">
        <v>0</v>
      </c>
      <c r="I40" s="79">
        <v>542</v>
      </c>
      <c r="J40" s="79">
        <v>288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11132</v>
      </c>
      <c r="S40" s="79"/>
      <c r="T40" s="79">
        <v>11132</v>
      </c>
      <c r="U40" s="79">
        <v>136</v>
      </c>
      <c r="V40" s="79">
        <f t="shared" ref="V40:V50" si="5">SUM(T40:U40)</f>
        <v>11268</v>
      </c>
      <c r="X40" s="80" t="s">
        <v>66</v>
      </c>
    </row>
    <row r="41" spans="2:24" x14ac:dyDescent="0.25">
      <c r="B41" s="73" t="s">
        <v>68</v>
      </c>
      <c r="D41" s="78">
        <f t="shared" si="4"/>
        <v>19834</v>
      </c>
      <c r="E41" s="78">
        <v>57</v>
      </c>
      <c r="F41" s="78">
        <v>19777</v>
      </c>
      <c r="G41" s="78">
        <v>19777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794</v>
      </c>
      <c r="Q41" s="78">
        <v>1093</v>
      </c>
      <c r="R41" s="78">
        <v>17853</v>
      </c>
      <c r="S41" s="78">
        <v>55</v>
      </c>
      <c r="T41" s="78">
        <v>19795</v>
      </c>
      <c r="U41" s="78">
        <v>39</v>
      </c>
      <c r="V41" s="78">
        <f t="shared" si="5"/>
        <v>19834</v>
      </c>
      <c r="X41" s="73" t="s">
        <v>68</v>
      </c>
    </row>
    <row r="42" spans="2:24" x14ac:dyDescent="0.25">
      <c r="B42" s="73" t="s">
        <v>71</v>
      </c>
      <c r="D42" s="78">
        <f t="shared" si="4"/>
        <v>17222</v>
      </c>
      <c r="E42" s="78">
        <v>257</v>
      </c>
      <c r="F42" s="78">
        <v>16965</v>
      </c>
      <c r="G42" s="78">
        <v>55</v>
      </c>
      <c r="H42" s="78">
        <v>15478</v>
      </c>
      <c r="I42" s="78">
        <v>518</v>
      </c>
      <c r="J42" s="78">
        <v>914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17150</v>
      </c>
      <c r="T42" s="78">
        <v>17150</v>
      </c>
      <c r="U42" s="78">
        <v>72</v>
      </c>
      <c r="V42" s="78">
        <f t="shared" si="5"/>
        <v>17222</v>
      </c>
      <c r="X42" s="73" t="s">
        <v>71</v>
      </c>
    </row>
    <row r="43" spans="2:24" x14ac:dyDescent="0.25">
      <c r="B43" s="73" t="s">
        <v>78</v>
      </c>
      <c r="D43" s="78">
        <f t="shared" si="4"/>
        <v>17291</v>
      </c>
      <c r="E43" s="78">
        <v>1176</v>
      </c>
      <c r="F43" s="78">
        <v>16115</v>
      </c>
      <c r="G43" s="78">
        <v>8027</v>
      </c>
      <c r="H43" s="78">
        <v>2254</v>
      </c>
      <c r="I43" s="78">
        <v>3569</v>
      </c>
      <c r="J43" s="78">
        <v>2265</v>
      </c>
      <c r="K43" s="30"/>
      <c r="L43" s="75" t="s">
        <v>79</v>
      </c>
      <c r="M43" s="31"/>
      <c r="N43" s="75" t="s">
        <v>80</v>
      </c>
      <c r="O43" s="30"/>
      <c r="P43" s="78">
        <v>692</v>
      </c>
      <c r="Q43" s="78">
        <v>3434</v>
      </c>
      <c r="R43" s="78">
        <v>800</v>
      </c>
      <c r="S43" s="78">
        <v>9692</v>
      </c>
      <c r="T43" s="78">
        <v>14618</v>
      </c>
      <c r="U43" s="78">
        <v>2673</v>
      </c>
      <c r="V43" s="78">
        <f t="shared" si="5"/>
        <v>17291</v>
      </c>
      <c r="X43" s="73" t="s">
        <v>78</v>
      </c>
    </row>
    <row r="44" spans="2:24" ht="22.5" customHeight="1" x14ac:dyDescent="0.25">
      <c r="B44" s="73"/>
      <c r="D44" s="78">
        <f t="shared" si="4"/>
        <v>139162</v>
      </c>
      <c r="E44" s="78"/>
      <c r="F44" s="78">
        <v>139162</v>
      </c>
      <c r="G44" s="78">
        <v>90836</v>
      </c>
      <c r="H44" s="78">
        <v>28215</v>
      </c>
      <c r="I44" s="78">
        <v>1764</v>
      </c>
      <c r="J44" s="78">
        <v>18347</v>
      </c>
      <c r="K44" s="61"/>
      <c r="L44" s="76" t="s">
        <v>209</v>
      </c>
      <c r="M44" s="77"/>
      <c r="N44" s="76" t="s">
        <v>187</v>
      </c>
      <c r="O44" s="61"/>
      <c r="P44" s="78">
        <v>18347</v>
      </c>
      <c r="Q44" s="78">
        <v>1764</v>
      </c>
      <c r="R44" s="78">
        <v>28215</v>
      </c>
      <c r="S44" s="78">
        <v>90836</v>
      </c>
      <c r="T44" s="78">
        <v>139162</v>
      </c>
      <c r="U44" s="78"/>
      <c r="V44" s="78">
        <f t="shared" si="5"/>
        <v>139162</v>
      </c>
      <c r="X44" s="73"/>
    </row>
    <row r="45" spans="2:24" ht="24.75" customHeight="1" x14ac:dyDescent="0.25">
      <c r="B45" s="73"/>
      <c r="C45" s="35"/>
      <c r="D45" s="78">
        <f t="shared" si="4"/>
        <v>119903</v>
      </c>
      <c r="E45" s="78"/>
      <c r="F45" s="78">
        <v>119903</v>
      </c>
      <c r="G45" s="78">
        <v>86196</v>
      </c>
      <c r="H45" s="78">
        <v>25253</v>
      </c>
      <c r="I45" s="78">
        <v>940</v>
      </c>
      <c r="J45" s="78">
        <v>7514</v>
      </c>
      <c r="K45" s="61"/>
      <c r="L45" s="76" t="s">
        <v>188</v>
      </c>
      <c r="M45" s="77"/>
      <c r="N45" s="76" t="s">
        <v>189</v>
      </c>
      <c r="O45" s="61"/>
      <c r="P45" s="78">
        <v>7514</v>
      </c>
      <c r="Q45" s="78">
        <v>940</v>
      </c>
      <c r="R45" s="78">
        <v>25253</v>
      </c>
      <c r="S45" s="78">
        <v>86196</v>
      </c>
      <c r="T45" s="78">
        <v>119903</v>
      </c>
      <c r="U45" s="78"/>
      <c r="V45" s="78">
        <f t="shared" si="5"/>
        <v>119903</v>
      </c>
      <c r="W45" s="35"/>
      <c r="X45" s="73"/>
    </row>
    <row r="46" spans="2:24" x14ac:dyDescent="0.25">
      <c r="B46" s="73"/>
      <c r="D46" s="81">
        <f t="shared" si="4"/>
        <v>14553</v>
      </c>
      <c r="E46" s="81"/>
      <c r="F46" s="81">
        <v>14553</v>
      </c>
      <c r="G46" s="81">
        <v>1419</v>
      </c>
      <c r="H46" s="81">
        <v>13134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14553</v>
      </c>
      <c r="T46" s="81">
        <v>14553</v>
      </c>
      <c r="U46" s="81"/>
      <c r="V46" s="81">
        <f t="shared" si="5"/>
        <v>14553</v>
      </c>
      <c r="X46" s="73"/>
    </row>
    <row r="47" spans="2:24" ht="34.200000000000003" customHeight="1" x14ac:dyDescent="0.25">
      <c r="B47" s="80" t="s">
        <v>198</v>
      </c>
      <c r="D47" s="79">
        <f t="shared" si="4"/>
        <v>139162</v>
      </c>
      <c r="E47" s="79"/>
      <c r="F47" s="79">
        <v>139162</v>
      </c>
      <c r="G47" s="79">
        <v>103970</v>
      </c>
      <c r="H47" s="79">
        <v>15081</v>
      </c>
      <c r="I47" s="79">
        <v>1764</v>
      </c>
      <c r="J47" s="79">
        <v>18347</v>
      </c>
      <c r="K47" s="66"/>
      <c r="L47" s="76" t="s">
        <v>210</v>
      </c>
      <c r="M47" s="77"/>
      <c r="N47" s="76" t="s">
        <v>190</v>
      </c>
      <c r="O47" s="66"/>
      <c r="P47" s="79">
        <v>18347</v>
      </c>
      <c r="Q47" s="79">
        <v>1764</v>
      </c>
      <c r="R47" s="79">
        <v>15081</v>
      </c>
      <c r="S47" s="79">
        <v>103970</v>
      </c>
      <c r="T47" s="79">
        <v>139162</v>
      </c>
      <c r="U47" s="79"/>
      <c r="V47" s="79">
        <f t="shared" si="5"/>
        <v>139162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119903</v>
      </c>
      <c r="E48" s="81"/>
      <c r="F48" s="81">
        <v>119903</v>
      </c>
      <c r="G48" s="81">
        <v>99330</v>
      </c>
      <c r="H48" s="81">
        <v>12119</v>
      </c>
      <c r="I48" s="81">
        <v>940</v>
      </c>
      <c r="J48" s="81">
        <v>7514</v>
      </c>
      <c r="K48" s="30"/>
      <c r="L48" s="76" t="s">
        <v>211</v>
      </c>
      <c r="M48" s="77"/>
      <c r="N48" s="76" t="s">
        <v>191</v>
      </c>
      <c r="O48" s="30"/>
      <c r="P48" s="81">
        <v>7514</v>
      </c>
      <c r="Q48" s="81">
        <v>940</v>
      </c>
      <c r="R48" s="81">
        <v>12119</v>
      </c>
      <c r="S48" s="81">
        <v>99330</v>
      </c>
      <c r="T48" s="81">
        <v>119903</v>
      </c>
      <c r="U48" s="81"/>
      <c r="V48" s="81">
        <f t="shared" si="5"/>
        <v>119903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18347</v>
      </c>
      <c r="Q49" s="79">
        <v>1764</v>
      </c>
      <c r="R49" s="79">
        <v>28215</v>
      </c>
      <c r="S49" s="79">
        <v>90836</v>
      </c>
      <c r="T49" s="79">
        <v>139162</v>
      </c>
      <c r="U49" s="79"/>
      <c r="V49" s="79">
        <f t="shared" si="5"/>
        <v>139162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7514</v>
      </c>
      <c r="Q50" s="78">
        <v>940</v>
      </c>
      <c r="R50" s="78">
        <v>25253</v>
      </c>
      <c r="S50" s="78">
        <v>86196</v>
      </c>
      <c r="T50" s="78">
        <v>119903</v>
      </c>
      <c r="U50" s="78"/>
      <c r="V50" s="78">
        <f t="shared" si="5"/>
        <v>119903</v>
      </c>
      <c r="X50" s="73" t="s">
        <v>55</v>
      </c>
    </row>
    <row r="51" spans="2:24" x14ac:dyDescent="0.25">
      <c r="B51" s="73"/>
      <c r="D51" s="78">
        <f t="shared" ref="D51:D56" si="6">SUM(E51:F51)</f>
        <v>110435</v>
      </c>
      <c r="E51" s="78"/>
      <c r="F51" s="78">
        <v>110435</v>
      </c>
      <c r="G51" s="78">
        <v>100246</v>
      </c>
      <c r="H51" s="78">
        <v>10189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110435</v>
      </c>
      <c r="E52" s="78"/>
      <c r="F52" s="78">
        <v>110435</v>
      </c>
      <c r="G52" s="78">
        <v>87112</v>
      </c>
      <c r="H52" s="78">
        <v>23323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575</v>
      </c>
      <c r="E53" s="78"/>
      <c r="F53" s="78">
        <v>575</v>
      </c>
      <c r="G53" s="78"/>
      <c r="H53" s="78"/>
      <c r="I53" s="78">
        <v>575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575</v>
      </c>
      <c r="T53" s="78">
        <v>575</v>
      </c>
      <c r="U53" s="78"/>
      <c r="V53" s="78">
        <f>SUM(T53:U53)</f>
        <v>575</v>
      </c>
      <c r="X53" s="73"/>
    </row>
    <row r="54" spans="2:24" x14ac:dyDescent="0.25">
      <c r="B54" s="73"/>
      <c r="D54" s="78">
        <f t="shared" si="6"/>
        <v>28727</v>
      </c>
      <c r="E54" s="78"/>
      <c r="F54" s="78">
        <v>28727</v>
      </c>
      <c r="G54" s="78">
        <v>4299</v>
      </c>
      <c r="H54" s="78">
        <v>4892</v>
      </c>
      <c r="I54" s="78">
        <v>1189</v>
      </c>
      <c r="J54" s="78">
        <v>18347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9468</v>
      </c>
      <c r="E55" s="78"/>
      <c r="F55" s="78">
        <v>9468</v>
      </c>
      <c r="G55" s="78">
        <v>-341</v>
      </c>
      <c r="H55" s="78">
        <v>1930</v>
      </c>
      <c r="I55" s="78">
        <v>365</v>
      </c>
      <c r="J55" s="78">
        <v>7514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4346</v>
      </c>
      <c r="E56" s="78">
        <v>4346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7514</v>
      </c>
      <c r="Q69" s="78">
        <v>365</v>
      </c>
      <c r="R69" s="78">
        <v>1930</v>
      </c>
      <c r="S69" s="78">
        <v>-341</v>
      </c>
      <c r="T69" s="78">
        <v>9468</v>
      </c>
      <c r="U69" s="78"/>
      <c r="V69" s="78">
        <f>SUM(T69:U69)</f>
        <v>9468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4346</v>
      </c>
      <c r="V71" s="78">
        <f t="shared" ref="V71:V74" si="7">SUM(T71:U71)</f>
        <v>4346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941</v>
      </c>
      <c r="Q72" s="78">
        <v>87</v>
      </c>
      <c r="R72" s="78">
        <v>230</v>
      </c>
      <c r="S72" s="78">
        <v>1184</v>
      </c>
      <c r="T72" s="78">
        <v>2442</v>
      </c>
      <c r="U72" s="78">
        <v>68</v>
      </c>
      <c r="V72" s="78">
        <f t="shared" si="7"/>
        <v>2510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418</v>
      </c>
      <c r="Q73" s="78">
        <v>-593</v>
      </c>
      <c r="R73" s="78">
        <v>-855</v>
      </c>
      <c r="S73" s="78">
        <v>88</v>
      </c>
      <c r="T73" s="78">
        <v>-942</v>
      </c>
      <c r="U73" s="78">
        <v>-1568</v>
      </c>
      <c r="V73" s="78">
        <f t="shared" si="7"/>
        <v>-2510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13814</v>
      </c>
      <c r="E74" s="81">
        <v>2846</v>
      </c>
      <c r="F74" s="81">
        <v>10968</v>
      </c>
      <c r="G74" s="81">
        <v>931</v>
      </c>
      <c r="H74" s="81">
        <v>1305</v>
      </c>
      <c r="I74" s="81">
        <v>-141</v>
      </c>
      <c r="J74" s="81">
        <v>8873</v>
      </c>
      <c r="K74" s="33"/>
      <c r="L74" s="76" t="s">
        <v>103</v>
      </c>
      <c r="M74" s="77"/>
      <c r="N74" s="76" t="s">
        <v>104</v>
      </c>
      <c r="O74" s="33"/>
      <c r="P74" s="81">
        <v>8873</v>
      </c>
      <c r="Q74" s="81">
        <v>-141</v>
      </c>
      <c r="R74" s="81">
        <v>1305</v>
      </c>
      <c r="S74" s="81">
        <v>931</v>
      </c>
      <c r="T74" s="81">
        <v>10968</v>
      </c>
      <c r="U74" s="81">
        <v>2846</v>
      </c>
      <c r="V74" s="81">
        <f t="shared" si="7"/>
        <v>13814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33073</v>
      </c>
      <c r="E75" s="79"/>
      <c r="F75" s="79">
        <v>33073</v>
      </c>
      <c r="G75" s="79">
        <v>7669</v>
      </c>
      <c r="H75" s="79">
        <v>5072</v>
      </c>
      <c r="I75" s="79">
        <v>531</v>
      </c>
      <c r="J75" s="79">
        <v>19801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34453</v>
      </c>
      <c r="E76" s="78"/>
      <c r="F76" s="78">
        <v>34453</v>
      </c>
      <c r="G76" s="78">
        <v>7814</v>
      </c>
      <c r="H76" s="78">
        <v>5072</v>
      </c>
      <c r="I76" s="78">
        <v>531</v>
      </c>
      <c r="J76" s="78">
        <v>21036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-19259</v>
      </c>
      <c r="E77" s="78"/>
      <c r="F77" s="78">
        <v>-19259</v>
      </c>
      <c r="G77" s="78">
        <v>-4640</v>
      </c>
      <c r="H77" s="78">
        <v>-2962</v>
      </c>
      <c r="I77" s="78">
        <v>-824</v>
      </c>
      <c r="J77" s="78">
        <v>-10833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-1380</v>
      </c>
      <c r="E78" s="78"/>
      <c r="F78" s="78">
        <v>-1380</v>
      </c>
      <c r="G78" s="78">
        <v>-145</v>
      </c>
      <c r="H78" s="78">
        <v>0</v>
      </c>
      <c r="I78" s="78">
        <v>0</v>
      </c>
      <c r="J78" s="78">
        <v>-1235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-61</v>
      </c>
      <c r="F79" s="78">
        <v>61</v>
      </c>
      <c r="G79" s="78">
        <v>-92</v>
      </c>
      <c r="H79" s="78">
        <v>114</v>
      </c>
      <c r="I79" s="78">
        <v>0</v>
      </c>
      <c r="J79" s="78">
        <v>39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2907</v>
      </c>
      <c r="F80" s="78">
        <v>-2907</v>
      </c>
      <c r="G80" s="78">
        <v>-2006</v>
      </c>
      <c r="H80" s="78">
        <v>-919</v>
      </c>
      <c r="I80" s="78">
        <v>152</v>
      </c>
      <c r="J80" s="78">
        <v>-134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53483</v>
      </c>
      <c r="V18" s="78">
        <f>SUM(T18:U18)</f>
        <v>53483</v>
      </c>
      <c r="X18" s="73" t="s">
        <v>25</v>
      </c>
    </row>
    <row r="19" spans="2:24" x14ac:dyDescent="0.25">
      <c r="B19" s="73" t="s">
        <v>28</v>
      </c>
      <c r="D19" s="78">
        <f>SUM(E19:F19)</f>
        <v>51349</v>
      </c>
      <c r="E19" s="78">
        <v>51349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196584</v>
      </c>
      <c r="E23" s="78"/>
      <c r="F23" s="78">
        <v>196584</v>
      </c>
      <c r="G23" s="78">
        <v>49664</v>
      </c>
      <c r="H23" s="78">
        <v>22188</v>
      </c>
      <c r="I23" s="78">
        <v>8430</v>
      </c>
      <c r="J23" s="78">
        <v>98380</v>
      </c>
      <c r="K23" s="30"/>
      <c r="L23" s="76" t="s">
        <v>205</v>
      </c>
      <c r="M23" s="77"/>
      <c r="N23" s="76" t="s">
        <v>41</v>
      </c>
      <c r="O23" s="30"/>
      <c r="P23" s="78">
        <v>98380</v>
      </c>
      <c r="Q23" s="78">
        <v>8430</v>
      </c>
      <c r="R23" s="78">
        <v>22188</v>
      </c>
      <c r="S23" s="78">
        <v>49664</v>
      </c>
      <c r="T23" s="78">
        <v>196584</v>
      </c>
      <c r="U23" s="78"/>
      <c r="V23" s="78">
        <f>SUM(T23:U23)</f>
        <v>196584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28491</v>
      </c>
      <c r="E24" s="78"/>
      <c r="F24" s="78">
        <v>28491</v>
      </c>
      <c r="G24" s="78">
        <v>7454</v>
      </c>
      <c r="H24" s="78">
        <v>4061</v>
      </c>
      <c r="I24" s="78">
        <v>1036</v>
      </c>
      <c r="J24" s="78">
        <v>15940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168093</v>
      </c>
      <c r="E25" s="78"/>
      <c r="F25" s="78">
        <v>168093</v>
      </c>
      <c r="G25" s="78">
        <v>42210</v>
      </c>
      <c r="H25" s="78">
        <v>18127</v>
      </c>
      <c r="I25" s="78">
        <v>7394</v>
      </c>
      <c r="J25" s="78">
        <v>82440</v>
      </c>
      <c r="K25" s="30"/>
      <c r="L25" s="76" t="s">
        <v>45</v>
      </c>
      <c r="M25" s="77"/>
      <c r="N25" s="76" t="s">
        <v>46</v>
      </c>
      <c r="O25" s="30"/>
      <c r="P25" s="78">
        <v>82440</v>
      </c>
      <c r="Q25" s="78">
        <v>7394</v>
      </c>
      <c r="R25" s="78">
        <v>18127</v>
      </c>
      <c r="S25" s="78">
        <v>42210</v>
      </c>
      <c r="T25" s="78">
        <v>168093</v>
      </c>
      <c r="U25" s="78"/>
      <c r="V25" s="78">
        <f t="shared" ref="V25:V31" si="1">SUM(T25:U25)</f>
        <v>168093</v>
      </c>
      <c r="X25" s="73"/>
    </row>
    <row r="26" spans="2:24" x14ac:dyDescent="0.25">
      <c r="B26" s="73"/>
      <c r="D26" s="81">
        <f t="shared" si="0"/>
        <v>2134</v>
      </c>
      <c r="E26" s="81">
        <v>2134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2134</v>
      </c>
      <c r="V26" s="81">
        <f t="shared" si="1"/>
        <v>2134</v>
      </c>
      <c r="X26" s="73"/>
    </row>
    <row r="27" spans="2:24" x14ac:dyDescent="0.25">
      <c r="B27" s="80" t="s">
        <v>49</v>
      </c>
      <c r="D27" s="79">
        <f t="shared" si="0"/>
        <v>95269</v>
      </c>
      <c r="E27" s="79">
        <v>220</v>
      </c>
      <c r="F27" s="79">
        <v>95049</v>
      </c>
      <c r="G27" s="79">
        <v>8437</v>
      </c>
      <c r="H27" s="79">
        <v>18098</v>
      </c>
      <c r="I27" s="79">
        <v>4193</v>
      </c>
      <c r="J27" s="79">
        <v>64321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95159</v>
      </c>
      <c r="T27" s="79">
        <v>95159</v>
      </c>
      <c r="U27" s="79">
        <v>110</v>
      </c>
      <c r="V27" s="79">
        <f t="shared" si="1"/>
        <v>95269</v>
      </c>
      <c r="X27" s="80" t="s">
        <v>49</v>
      </c>
    </row>
    <row r="28" spans="2:24" x14ac:dyDescent="0.25">
      <c r="B28" s="73" t="s">
        <v>44</v>
      </c>
      <c r="D28" s="78">
        <f t="shared" si="0"/>
        <v>18792</v>
      </c>
      <c r="E28" s="78"/>
      <c r="F28" s="78">
        <v>18792</v>
      </c>
      <c r="G28" s="78">
        <v>592</v>
      </c>
      <c r="H28" s="78">
        <v>29</v>
      </c>
      <c r="I28" s="78">
        <v>48</v>
      </c>
      <c r="J28" s="78">
        <v>201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19019</v>
      </c>
      <c r="S28" s="78"/>
      <c r="T28" s="78">
        <v>19019</v>
      </c>
      <c r="U28" s="78">
        <v>-227</v>
      </c>
      <c r="V28" s="78">
        <f t="shared" si="1"/>
        <v>18792</v>
      </c>
      <c r="X28" s="73" t="s">
        <v>44</v>
      </c>
    </row>
    <row r="29" spans="2:24" x14ac:dyDescent="0.25">
      <c r="B29" s="73"/>
      <c r="D29" s="78">
        <f t="shared" si="0"/>
        <v>17922</v>
      </c>
      <c r="E29" s="78"/>
      <c r="F29" s="78">
        <v>17922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17974</v>
      </c>
      <c r="S29" s="78"/>
      <c r="T29" s="78">
        <v>17974</v>
      </c>
      <c r="U29" s="78">
        <v>-52</v>
      </c>
      <c r="V29" s="78">
        <f t="shared" si="1"/>
        <v>17922</v>
      </c>
      <c r="X29" s="73"/>
    </row>
    <row r="30" spans="2:24" x14ac:dyDescent="0.25">
      <c r="B30" s="73"/>
      <c r="D30" s="78">
        <f t="shared" si="0"/>
        <v>870</v>
      </c>
      <c r="E30" s="78"/>
      <c r="F30" s="78">
        <v>870</v>
      </c>
      <c r="G30" s="78">
        <v>592</v>
      </c>
      <c r="H30" s="78">
        <v>29</v>
      </c>
      <c r="I30" s="78">
        <v>48</v>
      </c>
      <c r="J30" s="78">
        <v>201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1045</v>
      </c>
      <c r="S30" s="78"/>
      <c r="T30" s="78">
        <v>1045</v>
      </c>
      <c r="U30" s="78">
        <v>-175</v>
      </c>
      <c r="V30" s="78">
        <f t="shared" si="1"/>
        <v>870</v>
      </c>
      <c r="X30" s="73"/>
    </row>
    <row r="31" spans="2:24" x14ac:dyDescent="0.25">
      <c r="B31" s="73"/>
      <c r="D31" s="78">
        <f t="shared" si="0"/>
        <v>82743</v>
      </c>
      <c r="E31" s="78"/>
      <c r="F31" s="78">
        <v>82743</v>
      </c>
      <c r="G31" s="78">
        <v>40635</v>
      </c>
      <c r="H31" s="78">
        <v>4061</v>
      </c>
      <c r="I31" s="78">
        <v>4189</v>
      </c>
      <c r="J31" s="78">
        <v>33858</v>
      </c>
      <c r="K31" s="34"/>
      <c r="L31" s="76" t="s">
        <v>206</v>
      </c>
      <c r="M31" s="77"/>
      <c r="N31" s="76" t="s">
        <v>119</v>
      </c>
      <c r="O31" s="34"/>
      <c r="P31" s="78">
        <v>33858</v>
      </c>
      <c r="Q31" s="78">
        <v>4189</v>
      </c>
      <c r="R31" s="78">
        <v>4061</v>
      </c>
      <c r="S31" s="78">
        <v>40635</v>
      </c>
      <c r="T31" s="78">
        <v>82743</v>
      </c>
      <c r="U31" s="78"/>
      <c r="V31" s="78">
        <f t="shared" si="1"/>
        <v>82743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54252</v>
      </c>
      <c r="E33" s="78"/>
      <c r="F33" s="78">
        <v>54252</v>
      </c>
      <c r="G33" s="78">
        <v>33181</v>
      </c>
      <c r="H33" s="78">
        <v>0</v>
      </c>
      <c r="I33" s="78">
        <v>3153</v>
      </c>
      <c r="J33" s="78">
        <v>17918</v>
      </c>
      <c r="K33" s="30"/>
      <c r="L33" s="76" t="s">
        <v>120</v>
      </c>
      <c r="M33" s="77"/>
      <c r="N33" s="76" t="s">
        <v>121</v>
      </c>
      <c r="O33" s="30"/>
      <c r="P33" s="78">
        <v>17918</v>
      </c>
      <c r="Q33" s="78">
        <v>3153</v>
      </c>
      <c r="R33" s="78">
        <v>0</v>
      </c>
      <c r="S33" s="78">
        <v>33181</v>
      </c>
      <c r="T33" s="78">
        <v>54252</v>
      </c>
      <c r="U33" s="78"/>
      <c r="V33" s="78">
        <f>SUM(T33:U33)</f>
        <v>54252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40842</v>
      </c>
      <c r="E35" s="79">
        <v>6374</v>
      </c>
      <c r="F35" s="79">
        <v>34468</v>
      </c>
      <c r="G35" s="79">
        <v>2936</v>
      </c>
      <c r="H35" s="79">
        <v>4478</v>
      </c>
      <c r="I35" s="79">
        <v>14309</v>
      </c>
      <c r="J35" s="79">
        <v>12745</v>
      </c>
      <c r="K35" s="63"/>
      <c r="L35" s="75" t="s">
        <v>63</v>
      </c>
      <c r="M35" s="31"/>
      <c r="N35" s="75" t="s">
        <v>64</v>
      </c>
      <c r="O35" s="63"/>
      <c r="P35" s="79">
        <v>4446</v>
      </c>
      <c r="Q35" s="79">
        <v>14719</v>
      </c>
      <c r="R35" s="79">
        <v>1026</v>
      </c>
      <c r="S35" s="79">
        <v>10611</v>
      </c>
      <c r="T35" s="79">
        <v>30802</v>
      </c>
      <c r="U35" s="79">
        <v>10040</v>
      </c>
      <c r="V35" s="79">
        <f t="shared" ref="V35:V36" si="3">SUM(T35:U35)</f>
        <v>40842</v>
      </c>
      <c r="X35" s="80" t="s">
        <v>62</v>
      </c>
    </row>
    <row r="36" spans="2:24" x14ac:dyDescent="0.25">
      <c r="B36" s="73" t="s">
        <v>54</v>
      </c>
      <c r="D36" s="78">
        <f t="shared" si="2"/>
        <v>193255</v>
      </c>
      <c r="E36" s="78"/>
      <c r="F36" s="78">
        <v>193255</v>
      </c>
      <c r="G36" s="78">
        <v>143469</v>
      </c>
      <c r="H36" s="78">
        <v>19628</v>
      </c>
      <c r="I36" s="78">
        <v>4599</v>
      </c>
      <c r="J36" s="78">
        <v>25559</v>
      </c>
      <c r="K36" s="30"/>
      <c r="L36" s="76" t="s">
        <v>208</v>
      </c>
      <c r="M36" s="77"/>
      <c r="N36" s="76" t="s">
        <v>65</v>
      </c>
      <c r="O36" s="30"/>
      <c r="P36" s="78">
        <v>25559</v>
      </c>
      <c r="Q36" s="78">
        <v>4599</v>
      </c>
      <c r="R36" s="78">
        <v>19628</v>
      </c>
      <c r="S36" s="78">
        <v>143469</v>
      </c>
      <c r="T36" s="78">
        <v>193255</v>
      </c>
      <c r="U36" s="78"/>
      <c r="V36" s="78">
        <f t="shared" si="3"/>
        <v>193255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164764</v>
      </c>
      <c r="E38" s="78"/>
      <c r="F38" s="78">
        <v>164764</v>
      </c>
      <c r="G38" s="78">
        <v>136015</v>
      </c>
      <c r="H38" s="78">
        <v>15567</v>
      </c>
      <c r="I38" s="78">
        <v>3563</v>
      </c>
      <c r="J38" s="78">
        <v>9619</v>
      </c>
      <c r="K38" s="30"/>
      <c r="L38" s="76" t="s">
        <v>69</v>
      </c>
      <c r="M38" s="77"/>
      <c r="N38" s="76" t="s">
        <v>70</v>
      </c>
      <c r="O38" s="30"/>
      <c r="P38" s="78">
        <v>9619</v>
      </c>
      <c r="Q38" s="78">
        <v>3563</v>
      </c>
      <c r="R38" s="78">
        <v>15567</v>
      </c>
      <c r="S38" s="78">
        <v>136015</v>
      </c>
      <c r="T38" s="78">
        <v>164764</v>
      </c>
      <c r="U38" s="78"/>
      <c r="V38" s="78">
        <f>SUM(T38:U38)</f>
        <v>164764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23368</v>
      </c>
      <c r="E40" s="79">
        <v>266</v>
      </c>
      <c r="F40" s="79">
        <v>23102</v>
      </c>
      <c r="G40" s="79">
        <v>13219</v>
      </c>
      <c r="H40" s="79">
        <v>17</v>
      </c>
      <c r="I40" s="79">
        <v>942</v>
      </c>
      <c r="J40" s="79">
        <v>8924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23163</v>
      </c>
      <c r="S40" s="79"/>
      <c r="T40" s="79">
        <v>23163</v>
      </c>
      <c r="U40" s="79">
        <v>205</v>
      </c>
      <c r="V40" s="79">
        <f t="shared" ref="V40:V50" si="5">SUM(T40:U40)</f>
        <v>23368</v>
      </c>
      <c r="X40" s="80" t="s">
        <v>66</v>
      </c>
    </row>
    <row r="41" spans="2:24" x14ac:dyDescent="0.25">
      <c r="B41" s="73" t="s">
        <v>68</v>
      </c>
      <c r="D41" s="78">
        <f t="shared" si="4"/>
        <v>27910</v>
      </c>
      <c r="E41" s="78">
        <v>20</v>
      </c>
      <c r="F41" s="78">
        <v>27890</v>
      </c>
      <c r="G41" s="78">
        <v>27890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1177</v>
      </c>
      <c r="Q41" s="78">
        <v>1248</v>
      </c>
      <c r="R41" s="78">
        <v>25338</v>
      </c>
      <c r="S41" s="78">
        <v>76</v>
      </c>
      <c r="T41" s="78">
        <v>27839</v>
      </c>
      <c r="U41" s="78">
        <v>71</v>
      </c>
      <c r="V41" s="78">
        <f t="shared" si="5"/>
        <v>27910</v>
      </c>
      <c r="X41" s="73" t="s">
        <v>68</v>
      </c>
    </row>
    <row r="42" spans="2:24" x14ac:dyDescent="0.25">
      <c r="B42" s="73" t="s">
        <v>71</v>
      </c>
      <c r="D42" s="78">
        <f t="shared" si="4"/>
        <v>22684</v>
      </c>
      <c r="E42" s="78">
        <v>223</v>
      </c>
      <c r="F42" s="78">
        <v>22461</v>
      </c>
      <c r="G42" s="78">
        <v>75</v>
      </c>
      <c r="H42" s="78">
        <v>20332</v>
      </c>
      <c r="I42" s="78">
        <v>956</v>
      </c>
      <c r="J42" s="78">
        <v>1098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22579</v>
      </c>
      <c r="T42" s="78">
        <v>22579</v>
      </c>
      <c r="U42" s="78">
        <v>105</v>
      </c>
      <c r="V42" s="78">
        <f t="shared" si="5"/>
        <v>22684</v>
      </c>
      <c r="X42" s="73" t="s">
        <v>71</v>
      </c>
    </row>
    <row r="43" spans="2:24" x14ac:dyDescent="0.25">
      <c r="B43" s="73" t="s">
        <v>78</v>
      </c>
      <c r="D43" s="78">
        <f t="shared" si="4"/>
        <v>22774</v>
      </c>
      <c r="E43" s="78">
        <v>1508</v>
      </c>
      <c r="F43" s="78">
        <v>21266</v>
      </c>
      <c r="G43" s="78">
        <v>10287</v>
      </c>
      <c r="H43" s="78">
        <v>3025</v>
      </c>
      <c r="I43" s="78">
        <v>5094</v>
      </c>
      <c r="J43" s="78">
        <v>2860</v>
      </c>
      <c r="K43" s="30"/>
      <c r="L43" s="75" t="s">
        <v>79</v>
      </c>
      <c r="M43" s="31"/>
      <c r="N43" s="75" t="s">
        <v>80</v>
      </c>
      <c r="O43" s="30"/>
      <c r="P43" s="78">
        <v>936</v>
      </c>
      <c r="Q43" s="78">
        <v>5010</v>
      </c>
      <c r="R43" s="78">
        <v>1170</v>
      </c>
      <c r="S43" s="78">
        <v>11992</v>
      </c>
      <c r="T43" s="78">
        <v>19108</v>
      </c>
      <c r="U43" s="78">
        <v>3666</v>
      </c>
      <c r="V43" s="78">
        <f t="shared" si="5"/>
        <v>22774</v>
      </c>
      <c r="X43" s="73" t="s">
        <v>78</v>
      </c>
    </row>
    <row r="44" spans="2:24" ht="22.5" customHeight="1" x14ac:dyDescent="0.25">
      <c r="B44" s="73"/>
      <c r="D44" s="78">
        <f t="shared" si="4"/>
        <v>191225</v>
      </c>
      <c r="E44" s="78"/>
      <c r="F44" s="78">
        <v>191225</v>
      </c>
      <c r="G44" s="78">
        <v>126645</v>
      </c>
      <c r="H44" s="78">
        <v>45925</v>
      </c>
      <c r="I44" s="78">
        <v>3865</v>
      </c>
      <c r="J44" s="78">
        <v>14790</v>
      </c>
      <c r="K44" s="61"/>
      <c r="L44" s="76" t="s">
        <v>209</v>
      </c>
      <c r="M44" s="77"/>
      <c r="N44" s="76" t="s">
        <v>187</v>
      </c>
      <c r="O44" s="61"/>
      <c r="P44" s="78">
        <v>14790</v>
      </c>
      <c r="Q44" s="78">
        <v>3865</v>
      </c>
      <c r="R44" s="78">
        <v>45925</v>
      </c>
      <c r="S44" s="78">
        <v>126645</v>
      </c>
      <c r="T44" s="78">
        <v>191225</v>
      </c>
      <c r="U44" s="78"/>
      <c r="V44" s="78">
        <f t="shared" si="5"/>
        <v>191225</v>
      </c>
      <c r="X44" s="73"/>
    </row>
    <row r="45" spans="2:24" ht="24.75" customHeight="1" x14ac:dyDescent="0.25">
      <c r="B45" s="73"/>
      <c r="C45" s="35"/>
      <c r="D45" s="78">
        <f t="shared" si="4"/>
        <v>162734</v>
      </c>
      <c r="E45" s="78"/>
      <c r="F45" s="78">
        <v>162734</v>
      </c>
      <c r="G45" s="78">
        <v>119191</v>
      </c>
      <c r="H45" s="78">
        <v>41864</v>
      </c>
      <c r="I45" s="78">
        <v>2829</v>
      </c>
      <c r="J45" s="78">
        <v>-1150</v>
      </c>
      <c r="K45" s="61"/>
      <c r="L45" s="76" t="s">
        <v>188</v>
      </c>
      <c r="M45" s="77"/>
      <c r="N45" s="76" t="s">
        <v>189</v>
      </c>
      <c r="O45" s="61"/>
      <c r="P45" s="78">
        <v>-1150</v>
      </c>
      <c r="Q45" s="78">
        <v>2829</v>
      </c>
      <c r="R45" s="78">
        <v>41864</v>
      </c>
      <c r="S45" s="78">
        <v>119191</v>
      </c>
      <c r="T45" s="78">
        <v>162734</v>
      </c>
      <c r="U45" s="78"/>
      <c r="V45" s="78">
        <f t="shared" si="5"/>
        <v>162734</v>
      </c>
      <c r="W45" s="35"/>
      <c r="X45" s="73"/>
    </row>
    <row r="46" spans="2:24" x14ac:dyDescent="0.25">
      <c r="B46" s="73"/>
      <c r="D46" s="81">
        <f t="shared" si="4"/>
        <v>19202</v>
      </c>
      <c r="E46" s="81"/>
      <c r="F46" s="81">
        <v>19202</v>
      </c>
      <c r="G46" s="81">
        <v>1534</v>
      </c>
      <c r="H46" s="81">
        <v>17668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19202</v>
      </c>
      <c r="T46" s="81">
        <v>19202</v>
      </c>
      <c r="U46" s="81"/>
      <c r="V46" s="81">
        <f t="shared" si="5"/>
        <v>19202</v>
      </c>
      <c r="X46" s="73"/>
    </row>
    <row r="47" spans="2:24" ht="33.6" customHeight="1" x14ac:dyDescent="0.25">
      <c r="B47" s="80" t="s">
        <v>198</v>
      </c>
      <c r="D47" s="79">
        <f t="shared" si="4"/>
        <v>191225</v>
      </c>
      <c r="E47" s="79"/>
      <c r="F47" s="79">
        <v>191225</v>
      </c>
      <c r="G47" s="79">
        <v>144313</v>
      </c>
      <c r="H47" s="79">
        <v>28257</v>
      </c>
      <c r="I47" s="79">
        <v>3865</v>
      </c>
      <c r="J47" s="79">
        <v>14790</v>
      </c>
      <c r="K47" s="66"/>
      <c r="L47" s="76" t="s">
        <v>210</v>
      </c>
      <c r="M47" s="77"/>
      <c r="N47" s="76" t="s">
        <v>190</v>
      </c>
      <c r="O47" s="66"/>
      <c r="P47" s="79">
        <v>14790</v>
      </c>
      <c r="Q47" s="79">
        <v>3865</v>
      </c>
      <c r="R47" s="79">
        <v>28257</v>
      </c>
      <c r="S47" s="79">
        <v>144313</v>
      </c>
      <c r="T47" s="79">
        <v>191225</v>
      </c>
      <c r="U47" s="79"/>
      <c r="V47" s="79">
        <f t="shared" si="5"/>
        <v>191225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162734</v>
      </c>
      <c r="E48" s="81"/>
      <c r="F48" s="81">
        <v>162734</v>
      </c>
      <c r="G48" s="81">
        <v>136859</v>
      </c>
      <c r="H48" s="81">
        <v>24196</v>
      </c>
      <c r="I48" s="81">
        <v>2829</v>
      </c>
      <c r="J48" s="81">
        <v>-1150</v>
      </c>
      <c r="K48" s="30"/>
      <c r="L48" s="76" t="s">
        <v>211</v>
      </c>
      <c r="M48" s="77"/>
      <c r="N48" s="76" t="s">
        <v>191</v>
      </c>
      <c r="O48" s="30"/>
      <c r="P48" s="81">
        <v>-1150</v>
      </c>
      <c r="Q48" s="81">
        <v>2829</v>
      </c>
      <c r="R48" s="81">
        <v>24196</v>
      </c>
      <c r="S48" s="81">
        <v>136859</v>
      </c>
      <c r="T48" s="81">
        <v>162734</v>
      </c>
      <c r="U48" s="81"/>
      <c r="V48" s="81">
        <f t="shared" si="5"/>
        <v>162734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14790</v>
      </c>
      <c r="Q49" s="79">
        <v>3865</v>
      </c>
      <c r="R49" s="79">
        <v>45925</v>
      </c>
      <c r="S49" s="79">
        <v>126645</v>
      </c>
      <c r="T49" s="79">
        <v>191225</v>
      </c>
      <c r="U49" s="79"/>
      <c r="V49" s="79">
        <f t="shared" si="5"/>
        <v>191225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-1150</v>
      </c>
      <c r="Q50" s="78">
        <v>2829</v>
      </c>
      <c r="R50" s="78">
        <v>41864</v>
      </c>
      <c r="S50" s="78">
        <v>119191</v>
      </c>
      <c r="T50" s="78">
        <v>162734</v>
      </c>
      <c r="U50" s="78"/>
      <c r="V50" s="78">
        <f t="shared" si="5"/>
        <v>162734</v>
      </c>
      <c r="X50" s="73" t="s">
        <v>55</v>
      </c>
    </row>
    <row r="51" spans="2:24" x14ac:dyDescent="0.25">
      <c r="B51" s="73"/>
      <c r="D51" s="78">
        <f t="shared" ref="D51:D56" si="6">SUM(E51:F51)</f>
        <v>144730</v>
      </c>
      <c r="E51" s="78"/>
      <c r="F51" s="78">
        <v>144730</v>
      </c>
      <c r="G51" s="78">
        <v>131096</v>
      </c>
      <c r="H51" s="78">
        <v>13634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144730</v>
      </c>
      <c r="E52" s="78"/>
      <c r="F52" s="78">
        <v>144730</v>
      </c>
      <c r="G52" s="78">
        <v>113428</v>
      </c>
      <c r="H52" s="78">
        <v>31302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292</v>
      </c>
      <c r="E53" s="78"/>
      <c r="F53" s="78">
        <v>292</v>
      </c>
      <c r="G53" s="78"/>
      <c r="H53" s="78"/>
      <c r="I53" s="78">
        <v>292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292</v>
      </c>
      <c r="T53" s="78">
        <v>292</v>
      </c>
      <c r="U53" s="78"/>
      <c r="V53" s="78">
        <f>SUM(T53:U53)</f>
        <v>292</v>
      </c>
      <c r="X53" s="73"/>
    </row>
    <row r="54" spans="2:24" x14ac:dyDescent="0.25">
      <c r="B54" s="73"/>
      <c r="D54" s="78">
        <f t="shared" si="6"/>
        <v>46495</v>
      </c>
      <c r="E54" s="78"/>
      <c r="F54" s="78">
        <v>46495</v>
      </c>
      <c r="G54" s="78">
        <v>13509</v>
      </c>
      <c r="H54" s="78">
        <v>14623</v>
      </c>
      <c r="I54" s="78">
        <v>3573</v>
      </c>
      <c r="J54" s="78">
        <v>14790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18004</v>
      </c>
      <c r="E55" s="78"/>
      <c r="F55" s="78">
        <v>18004</v>
      </c>
      <c r="G55" s="78">
        <v>6055</v>
      </c>
      <c r="H55" s="78">
        <v>10562</v>
      </c>
      <c r="I55" s="78">
        <v>2537</v>
      </c>
      <c r="J55" s="78">
        <v>-1150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7493</v>
      </c>
      <c r="E56" s="78">
        <v>7493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-1150</v>
      </c>
      <c r="Q69" s="78">
        <v>2537</v>
      </c>
      <c r="R69" s="78">
        <v>10562</v>
      </c>
      <c r="S69" s="78">
        <v>6055</v>
      </c>
      <c r="T69" s="78">
        <v>18004</v>
      </c>
      <c r="U69" s="78"/>
      <c r="V69" s="78">
        <f>SUM(T69:U69)</f>
        <v>18004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7493</v>
      </c>
      <c r="V71" s="78">
        <f t="shared" ref="V71:V74" si="7">SUM(T71:U71)</f>
        <v>7493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892</v>
      </c>
      <c r="Q72" s="78">
        <v>136</v>
      </c>
      <c r="R72" s="78">
        <v>1473</v>
      </c>
      <c r="S72" s="78">
        <v>1757</v>
      </c>
      <c r="T72" s="78">
        <v>4258</v>
      </c>
      <c r="U72" s="78">
        <v>85</v>
      </c>
      <c r="V72" s="78">
        <f t="shared" si="7"/>
        <v>4343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-17</v>
      </c>
      <c r="Q73" s="78">
        <v>-672</v>
      </c>
      <c r="R73" s="78">
        <v>-1792</v>
      </c>
      <c r="S73" s="78">
        <v>-341</v>
      </c>
      <c r="T73" s="78">
        <v>-2822</v>
      </c>
      <c r="U73" s="78">
        <v>-1521</v>
      </c>
      <c r="V73" s="78">
        <f t="shared" si="7"/>
        <v>-4343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25497</v>
      </c>
      <c r="E74" s="81">
        <v>6057</v>
      </c>
      <c r="F74" s="81">
        <v>19440</v>
      </c>
      <c r="G74" s="81">
        <v>7471</v>
      </c>
      <c r="H74" s="81">
        <v>10243</v>
      </c>
      <c r="I74" s="81">
        <v>2001</v>
      </c>
      <c r="J74" s="81">
        <v>-275</v>
      </c>
      <c r="K74" s="33"/>
      <c r="L74" s="76" t="s">
        <v>103</v>
      </c>
      <c r="M74" s="77"/>
      <c r="N74" s="76" t="s">
        <v>104</v>
      </c>
      <c r="O74" s="33"/>
      <c r="P74" s="81">
        <v>-275</v>
      </c>
      <c r="Q74" s="81">
        <v>2001</v>
      </c>
      <c r="R74" s="81">
        <v>10243</v>
      </c>
      <c r="S74" s="81">
        <v>7471</v>
      </c>
      <c r="T74" s="81">
        <v>19440</v>
      </c>
      <c r="U74" s="81">
        <v>6057</v>
      </c>
      <c r="V74" s="81">
        <f t="shared" si="7"/>
        <v>25497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53988</v>
      </c>
      <c r="E75" s="79"/>
      <c r="F75" s="79">
        <v>53988</v>
      </c>
      <c r="G75" s="79">
        <v>16967</v>
      </c>
      <c r="H75" s="79">
        <v>8291</v>
      </c>
      <c r="I75" s="79">
        <v>820</v>
      </c>
      <c r="J75" s="79">
        <v>27910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53397</v>
      </c>
      <c r="E76" s="78"/>
      <c r="F76" s="78">
        <v>53397</v>
      </c>
      <c r="G76" s="78">
        <v>16881</v>
      </c>
      <c r="H76" s="78">
        <v>8291</v>
      </c>
      <c r="I76" s="78">
        <v>820</v>
      </c>
      <c r="J76" s="78">
        <v>27405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-28491</v>
      </c>
      <c r="E77" s="78"/>
      <c r="F77" s="78">
        <v>-28491</v>
      </c>
      <c r="G77" s="78">
        <v>-7454</v>
      </c>
      <c r="H77" s="78">
        <v>-4061</v>
      </c>
      <c r="I77" s="78">
        <v>-1036</v>
      </c>
      <c r="J77" s="78">
        <v>-15940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591</v>
      </c>
      <c r="E78" s="78"/>
      <c r="F78" s="78">
        <v>591</v>
      </c>
      <c r="G78" s="78">
        <v>86</v>
      </c>
      <c r="H78" s="78">
        <v>0</v>
      </c>
      <c r="I78" s="78">
        <v>0</v>
      </c>
      <c r="J78" s="78">
        <v>505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-57</v>
      </c>
      <c r="F79" s="78">
        <v>57</v>
      </c>
      <c r="G79" s="78">
        <v>62</v>
      </c>
      <c r="H79" s="78">
        <v>-113</v>
      </c>
      <c r="I79" s="78">
        <v>0</v>
      </c>
      <c r="J79" s="78">
        <v>108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6114</v>
      </c>
      <c r="F80" s="78">
        <v>-6114</v>
      </c>
      <c r="G80" s="78">
        <v>-2104</v>
      </c>
      <c r="H80" s="78">
        <v>6126</v>
      </c>
      <c r="I80" s="78">
        <v>2217</v>
      </c>
      <c r="J80" s="78">
        <v>-12353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136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58883</v>
      </c>
      <c r="V18" s="78">
        <f>SUM(T18:U18)</f>
        <v>58883</v>
      </c>
      <c r="X18" s="73" t="s">
        <v>25</v>
      </c>
    </row>
    <row r="19" spans="2:24" x14ac:dyDescent="0.25">
      <c r="B19" s="73" t="s">
        <v>28</v>
      </c>
      <c r="D19" s="78">
        <f>SUM(E19:F19)</f>
        <v>51811</v>
      </c>
      <c r="E19" s="78">
        <v>51811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212763</v>
      </c>
      <c r="E23" s="78"/>
      <c r="F23" s="78">
        <v>212763</v>
      </c>
      <c r="G23" s="78">
        <v>51516</v>
      </c>
      <c r="H23" s="78">
        <v>26175</v>
      </c>
      <c r="I23" s="78">
        <v>8284</v>
      </c>
      <c r="J23" s="78">
        <v>108641</v>
      </c>
      <c r="K23" s="30"/>
      <c r="L23" s="76" t="s">
        <v>205</v>
      </c>
      <c r="M23" s="77"/>
      <c r="N23" s="76" t="s">
        <v>41</v>
      </c>
      <c r="O23" s="30"/>
      <c r="P23" s="78">
        <v>108641</v>
      </c>
      <c r="Q23" s="78">
        <v>8284</v>
      </c>
      <c r="R23" s="78">
        <v>26175</v>
      </c>
      <c r="S23" s="78">
        <v>51516</v>
      </c>
      <c r="T23" s="78">
        <v>212763</v>
      </c>
      <c r="U23" s="78"/>
      <c r="V23" s="78">
        <f>SUM(T23:U23)</f>
        <v>212763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29148</v>
      </c>
      <c r="E24" s="78"/>
      <c r="F24" s="78">
        <v>29148</v>
      </c>
      <c r="G24" s="78">
        <v>7661</v>
      </c>
      <c r="H24" s="78">
        <v>4109</v>
      </c>
      <c r="I24" s="78">
        <v>1039</v>
      </c>
      <c r="J24" s="78">
        <v>16339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183615</v>
      </c>
      <c r="E25" s="78"/>
      <c r="F25" s="78">
        <v>183615</v>
      </c>
      <c r="G25" s="78">
        <v>43855</v>
      </c>
      <c r="H25" s="78">
        <v>22066</v>
      </c>
      <c r="I25" s="78">
        <v>7245</v>
      </c>
      <c r="J25" s="78">
        <v>92302</v>
      </c>
      <c r="K25" s="30"/>
      <c r="L25" s="76" t="s">
        <v>45</v>
      </c>
      <c r="M25" s="77"/>
      <c r="N25" s="76" t="s">
        <v>46</v>
      </c>
      <c r="O25" s="30"/>
      <c r="P25" s="78">
        <v>92302</v>
      </c>
      <c r="Q25" s="78">
        <v>7245</v>
      </c>
      <c r="R25" s="78">
        <v>22066</v>
      </c>
      <c r="S25" s="78">
        <v>43855</v>
      </c>
      <c r="T25" s="78">
        <v>183615</v>
      </c>
      <c r="U25" s="78"/>
      <c r="V25" s="78">
        <f t="shared" ref="V25:V31" si="1">SUM(T25:U25)</f>
        <v>183615</v>
      </c>
      <c r="X25" s="73"/>
    </row>
    <row r="26" spans="2:24" x14ac:dyDescent="0.25">
      <c r="B26" s="73"/>
      <c r="D26" s="81">
        <f t="shared" si="0"/>
        <v>7072</v>
      </c>
      <c r="E26" s="81">
        <v>7072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7072</v>
      </c>
      <c r="V26" s="81">
        <f t="shared" si="1"/>
        <v>7072</v>
      </c>
      <c r="X26" s="73"/>
    </row>
    <row r="27" spans="2:24" x14ac:dyDescent="0.25">
      <c r="B27" s="80" t="s">
        <v>49</v>
      </c>
      <c r="D27" s="79">
        <f t="shared" si="0"/>
        <v>103530</v>
      </c>
      <c r="E27" s="79">
        <v>191</v>
      </c>
      <c r="F27" s="79">
        <v>103339</v>
      </c>
      <c r="G27" s="79">
        <v>9041</v>
      </c>
      <c r="H27" s="79">
        <v>22035</v>
      </c>
      <c r="I27" s="79">
        <v>4392</v>
      </c>
      <c r="J27" s="79">
        <v>67871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103403</v>
      </c>
      <c r="T27" s="79">
        <v>103403</v>
      </c>
      <c r="U27" s="79">
        <v>127</v>
      </c>
      <c r="V27" s="79">
        <f t="shared" si="1"/>
        <v>103530</v>
      </c>
      <c r="X27" s="80" t="s">
        <v>49</v>
      </c>
    </row>
    <row r="28" spans="2:24" x14ac:dyDescent="0.25">
      <c r="B28" s="73" t="s">
        <v>44</v>
      </c>
      <c r="D28" s="78">
        <f t="shared" si="0"/>
        <v>17974</v>
      </c>
      <c r="E28" s="78"/>
      <c r="F28" s="78">
        <v>17974</v>
      </c>
      <c r="G28" s="78">
        <v>333</v>
      </c>
      <c r="H28" s="78">
        <v>31</v>
      </c>
      <c r="I28" s="78">
        <v>43</v>
      </c>
      <c r="J28" s="78">
        <v>-580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21395</v>
      </c>
      <c r="S28" s="78"/>
      <c r="T28" s="78">
        <v>21395</v>
      </c>
      <c r="U28" s="78">
        <v>-3421</v>
      </c>
      <c r="V28" s="78">
        <f t="shared" si="1"/>
        <v>17974</v>
      </c>
      <c r="X28" s="73" t="s">
        <v>44</v>
      </c>
    </row>
    <row r="29" spans="2:24" x14ac:dyDescent="0.25">
      <c r="B29" s="73"/>
      <c r="D29" s="78">
        <f t="shared" si="0"/>
        <v>18147</v>
      </c>
      <c r="E29" s="78"/>
      <c r="F29" s="78">
        <v>18147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21018</v>
      </c>
      <c r="S29" s="78"/>
      <c r="T29" s="78">
        <v>21018</v>
      </c>
      <c r="U29" s="78">
        <v>-2871</v>
      </c>
      <c r="V29" s="78">
        <f t="shared" si="1"/>
        <v>18147</v>
      </c>
      <c r="X29" s="73"/>
    </row>
    <row r="30" spans="2:24" x14ac:dyDescent="0.25">
      <c r="B30" s="73"/>
      <c r="D30" s="78">
        <f t="shared" si="0"/>
        <v>-173</v>
      </c>
      <c r="E30" s="78"/>
      <c r="F30" s="78">
        <v>-173</v>
      </c>
      <c r="G30" s="78">
        <v>333</v>
      </c>
      <c r="H30" s="78">
        <v>31</v>
      </c>
      <c r="I30" s="78">
        <v>43</v>
      </c>
      <c r="J30" s="78">
        <v>-580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377</v>
      </c>
      <c r="S30" s="78"/>
      <c r="T30" s="78">
        <v>377</v>
      </c>
      <c r="U30" s="78">
        <v>-550</v>
      </c>
      <c r="V30" s="78">
        <f t="shared" si="1"/>
        <v>-173</v>
      </c>
      <c r="X30" s="73"/>
    </row>
    <row r="31" spans="2:24" x14ac:dyDescent="0.25">
      <c r="B31" s="73"/>
      <c r="D31" s="78">
        <f t="shared" si="0"/>
        <v>91450</v>
      </c>
      <c r="E31" s="78"/>
      <c r="F31" s="78">
        <v>91450</v>
      </c>
      <c r="G31" s="78">
        <v>42142</v>
      </c>
      <c r="H31" s="78">
        <v>4109</v>
      </c>
      <c r="I31" s="78">
        <v>3849</v>
      </c>
      <c r="J31" s="78">
        <v>41350</v>
      </c>
      <c r="K31" s="34"/>
      <c r="L31" s="76" t="s">
        <v>206</v>
      </c>
      <c r="M31" s="77"/>
      <c r="N31" s="76" t="s">
        <v>119</v>
      </c>
      <c r="O31" s="34"/>
      <c r="P31" s="78">
        <v>41350</v>
      </c>
      <c r="Q31" s="78">
        <v>3849</v>
      </c>
      <c r="R31" s="78">
        <v>4109</v>
      </c>
      <c r="S31" s="78">
        <v>42142</v>
      </c>
      <c r="T31" s="78">
        <v>91450</v>
      </c>
      <c r="U31" s="78"/>
      <c r="V31" s="78">
        <f t="shared" si="1"/>
        <v>91450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62302</v>
      </c>
      <c r="E33" s="78"/>
      <c r="F33" s="78">
        <v>62302</v>
      </c>
      <c r="G33" s="78">
        <v>34481</v>
      </c>
      <c r="H33" s="78">
        <v>0</v>
      </c>
      <c r="I33" s="78">
        <v>2810</v>
      </c>
      <c r="J33" s="78">
        <v>25011</v>
      </c>
      <c r="K33" s="30"/>
      <c r="L33" s="76" t="s">
        <v>120</v>
      </c>
      <c r="M33" s="77"/>
      <c r="N33" s="76" t="s">
        <v>121</v>
      </c>
      <c r="O33" s="30"/>
      <c r="P33" s="78">
        <v>25011</v>
      </c>
      <c r="Q33" s="78">
        <v>2810</v>
      </c>
      <c r="R33" s="78">
        <v>0</v>
      </c>
      <c r="S33" s="78">
        <v>34481</v>
      </c>
      <c r="T33" s="78">
        <v>62302</v>
      </c>
      <c r="U33" s="78"/>
      <c r="V33" s="78">
        <f>SUM(T33:U33)</f>
        <v>62302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43257</v>
      </c>
      <c r="E35" s="79">
        <v>5662</v>
      </c>
      <c r="F35" s="79">
        <v>37595</v>
      </c>
      <c r="G35" s="79">
        <v>2930</v>
      </c>
      <c r="H35" s="79">
        <v>4569</v>
      </c>
      <c r="I35" s="79">
        <v>16308</v>
      </c>
      <c r="J35" s="79">
        <v>13788</v>
      </c>
      <c r="K35" s="63"/>
      <c r="L35" s="75" t="s">
        <v>63</v>
      </c>
      <c r="M35" s="31"/>
      <c r="N35" s="75" t="s">
        <v>64</v>
      </c>
      <c r="O35" s="63"/>
      <c r="P35" s="79">
        <v>4408</v>
      </c>
      <c r="Q35" s="79">
        <v>17798</v>
      </c>
      <c r="R35" s="79">
        <v>2197</v>
      </c>
      <c r="S35" s="79">
        <v>10931</v>
      </c>
      <c r="T35" s="79">
        <v>35334</v>
      </c>
      <c r="U35" s="79">
        <v>7923</v>
      </c>
      <c r="V35" s="79">
        <f t="shared" ref="V35:V36" si="3">SUM(T35:U35)</f>
        <v>43257</v>
      </c>
      <c r="X35" s="80" t="s">
        <v>62</v>
      </c>
    </row>
    <row r="36" spans="2:24" x14ac:dyDescent="0.25">
      <c r="B36" s="73" t="s">
        <v>54</v>
      </c>
      <c r="D36" s="78">
        <f t="shared" si="2"/>
        <v>213987</v>
      </c>
      <c r="E36" s="78"/>
      <c r="F36" s="78">
        <v>213987</v>
      </c>
      <c r="G36" s="78">
        <v>153546</v>
      </c>
      <c r="H36" s="78">
        <v>23132</v>
      </c>
      <c r="I36" s="78">
        <v>5339</v>
      </c>
      <c r="J36" s="78">
        <v>31970</v>
      </c>
      <c r="K36" s="30"/>
      <c r="L36" s="76" t="s">
        <v>208</v>
      </c>
      <c r="M36" s="77"/>
      <c r="N36" s="76" t="s">
        <v>65</v>
      </c>
      <c r="O36" s="30"/>
      <c r="P36" s="78">
        <v>31970</v>
      </c>
      <c r="Q36" s="78">
        <v>5339</v>
      </c>
      <c r="R36" s="78">
        <v>23132</v>
      </c>
      <c r="S36" s="78">
        <v>153546</v>
      </c>
      <c r="T36" s="78">
        <v>213987</v>
      </c>
      <c r="U36" s="78"/>
      <c r="V36" s="78">
        <f t="shared" si="3"/>
        <v>213987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184839</v>
      </c>
      <c r="E38" s="78"/>
      <c r="F38" s="78">
        <v>184839</v>
      </c>
      <c r="G38" s="78">
        <v>145885</v>
      </c>
      <c r="H38" s="78">
        <v>19023</v>
      </c>
      <c r="I38" s="78">
        <v>4300</v>
      </c>
      <c r="J38" s="78">
        <v>15631</v>
      </c>
      <c r="K38" s="30"/>
      <c r="L38" s="76" t="s">
        <v>69</v>
      </c>
      <c r="M38" s="77"/>
      <c r="N38" s="76" t="s">
        <v>70</v>
      </c>
      <c r="O38" s="30"/>
      <c r="P38" s="78">
        <v>15631</v>
      </c>
      <c r="Q38" s="78">
        <v>4300</v>
      </c>
      <c r="R38" s="78">
        <v>19023</v>
      </c>
      <c r="S38" s="78">
        <v>145885</v>
      </c>
      <c r="T38" s="78">
        <v>184839</v>
      </c>
      <c r="U38" s="78"/>
      <c r="V38" s="78">
        <f>SUM(T38:U38)</f>
        <v>184839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24475</v>
      </c>
      <c r="E40" s="79">
        <v>209</v>
      </c>
      <c r="F40" s="79">
        <v>24266</v>
      </c>
      <c r="G40" s="79">
        <v>14943</v>
      </c>
      <c r="H40" s="79">
        <v>9</v>
      </c>
      <c r="I40" s="79">
        <v>1066</v>
      </c>
      <c r="J40" s="79">
        <v>8248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24294</v>
      </c>
      <c r="S40" s="79"/>
      <c r="T40" s="79">
        <v>24294</v>
      </c>
      <c r="U40" s="79">
        <v>181</v>
      </c>
      <c r="V40" s="79">
        <f t="shared" ref="V40:V50" si="5">SUM(T40:U40)</f>
        <v>24475</v>
      </c>
      <c r="X40" s="80" t="s">
        <v>66</v>
      </c>
    </row>
    <row r="41" spans="2:24" x14ac:dyDescent="0.25">
      <c r="B41" s="73" t="s">
        <v>68</v>
      </c>
      <c r="D41" s="78">
        <f t="shared" si="4"/>
        <v>29648</v>
      </c>
      <c r="E41" s="78">
        <v>48</v>
      </c>
      <c r="F41" s="78">
        <v>29600</v>
      </c>
      <c r="G41" s="78">
        <v>29600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1192</v>
      </c>
      <c r="Q41" s="78">
        <v>1537</v>
      </c>
      <c r="R41" s="78">
        <v>26779</v>
      </c>
      <c r="S41" s="78">
        <v>77</v>
      </c>
      <c r="T41" s="78">
        <v>29585</v>
      </c>
      <c r="U41" s="78">
        <v>63</v>
      </c>
      <c r="V41" s="78">
        <f t="shared" si="5"/>
        <v>29648</v>
      </c>
      <c r="X41" s="73" t="s">
        <v>68</v>
      </c>
    </row>
    <row r="42" spans="2:24" x14ac:dyDescent="0.25">
      <c r="B42" s="73" t="s">
        <v>71</v>
      </c>
      <c r="D42" s="78">
        <f t="shared" si="4"/>
        <v>29249</v>
      </c>
      <c r="E42" s="78">
        <v>360</v>
      </c>
      <c r="F42" s="78">
        <v>28889</v>
      </c>
      <c r="G42" s="78">
        <v>77</v>
      </c>
      <c r="H42" s="78">
        <v>26662</v>
      </c>
      <c r="I42" s="78">
        <v>1038</v>
      </c>
      <c r="J42" s="78">
        <v>1112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29104</v>
      </c>
      <c r="T42" s="78">
        <v>29104</v>
      </c>
      <c r="U42" s="78">
        <v>145</v>
      </c>
      <c r="V42" s="78">
        <f t="shared" si="5"/>
        <v>29249</v>
      </c>
      <c r="X42" s="73" t="s">
        <v>71</v>
      </c>
    </row>
    <row r="43" spans="2:24" x14ac:dyDescent="0.25">
      <c r="B43" s="73" t="s">
        <v>78</v>
      </c>
      <c r="D43" s="78">
        <f t="shared" si="4"/>
        <v>28235</v>
      </c>
      <c r="E43" s="78">
        <v>2414</v>
      </c>
      <c r="F43" s="78">
        <v>25821</v>
      </c>
      <c r="G43" s="78">
        <v>12924</v>
      </c>
      <c r="H43" s="78">
        <v>3798</v>
      </c>
      <c r="I43" s="78">
        <v>5555</v>
      </c>
      <c r="J43" s="78">
        <v>3544</v>
      </c>
      <c r="K43" s="30"/>
      <c r="L43" s="75" t="s">
        <v>79</v>
      </c>
      <c r="M43" s="31"/>
      <c r="N43" s="75" t="s">
        <v>80</v>
      </c>
      <c r="O43" s="30"/>
      <c r="P43" s="78">
        <v>899</v>
      </c>
      <c r="Q43" s="78">
        <v>5365</v>
      </c>
      <c r="R43" s="78">
        <v>2660</v>
      </c>
      <c r="S43" s="78">
        <v>15596</v>
      </c>
      <c r="T43" s="78">
        <v>24520</v>
      </c>
      <c r="U43" s="78">
        <v>3715</v>
      </c>
      <c r="V43" s="78">
        <f t="shared" si="5"/>
        <v>28235</v>
      </c>
      <c r="X43" s="73" t="s">
        <v>78</v>
      </c>
    </row>
    <row r="44" spans="2:24" ht="22.5" customHeight="1" x14ac:dyDescent="0.25">
      <c r="B44" s="73"/>
      <c r="D44" s="78">
        <f t="shared" si="4"/>
        <v>212914</v>
      </c>
      <c r="E44" s="78"/>
      <c r="F44" s="78">
        <v>212914</v>
      </c>
      <c r="G44" s="78">
        <v>140779</v>
      </c>
      <c r="H44" s="78">
        <v>46396</v>
      </c>
      <c r="I44" s="78">
        <v>4582</v>
      </c>
      <c r="J44" s="78">
        <v>21157</v>
      </c>
      <c r="K44" s="61"/>
      <c r="L44" s="76" t="s">
        <v>209</v>
      </c>
      <c r="M44" s="77"/>
      <c r="N44" s="76" t="s">
        <v>187</v>
      </c>
      <c r="O44" s="61"/>
      <c r="P44" s="78">
        <v>21157</v>
      </c>
      <c r="Q44" s="78">
        <v>4582</v>
      </c>
      <c r="R44" s="78">
        <v>46396</v>
      </c>
      <c r="S44" s="78">
        <v>140779</v>
      </c>
      <c r="T44" s="78">
        <v>212914</v>
      </c>
      <c r="U44" s="78"/>
      <c r="V44" s="78">
        <f t="shared" si="5"/>
        <v>212914</v>
      </c>
      <c r="X44" s="73"/>
    </row>
    <row r="45" spans="2:24" ht="24.75" customHeight="1" x14ac:dyDescent="0.25">
      <c r="B45" s="73"/>
      <c r="C45" s="35"/>
      <c r="D45" s="78">
        <f t="shared" si="4"/>
        <v>183766</v>
      </c>
      <c r="E45" s="78"/>
      <c r="F45" s="78">
        <v>183766</v>
      </c>
      <c r="G45" s="78">
        <v>133118</v>
      </c>
      <c r="H45" s="78">
        <v>42287</v>
      </c>
      <c r="I45" s="78">
        <v>3543</v>
      </c>
      <c r="J45" s="78">
        <v>4818</v>
      </c>
      <c r="K45" s="61"/>
      <c r="L45" s="76" t="s">
        <v>188</v>
      </c>
      <c r="M45" s="77"/>
      <c r="N45" s="76" t="s">
        <v>189</v>
      </c>
      <c r="O45" s="61"/>
      <c r="P45" s="78">
        <v>4818</v>
      </c>
      <c r="Q45" s="78">
        <v>3543</v>
      </c>
      <c r="R45" s="78">
        <v>42287</v>
      </c>
      <c r="S45" s="78">
        <v>133118</v>
      </c>
      <c r="T45" s="78">
        <v>183766</v>
      </c>
      <c r="U45" s="78"/>
      <c r="V45" s="78">
        <f t="shared" si="5"/>
        <v>183766</v>
      </c>
      <c r="W45" s="35"/>
      <c r="X45" s="73"/>
    </row>
    <row r="46" spans="2:24" x14ac:dyDescent="0.25">
      <c r="B46" s="73"/>
      <c r="D46" s="81">
        <f t="shared" si="4"/>
        <v>23025</v>
      </c>
      <c r="E46" s="81"/>
      <c r="F46" s="81">
        <v>23025</v>
      </c>
      <c r="G46" s="81">
        <v>1873</v>
      </c>
      <c r="H46" s="81">
        <v>21152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23025</v>
      </c>
      <c r="T46" s="81">
        <v>23025</v>
      </c>
      <c r="U46" s="81"/>
      <c r="V46" s="81">
        <f t="shared" si="5"/>
        <v>23025</v>
      </c>
      <c r="X46" s="73"/>
    </row>
    <row r="47" spans="2:24" ht="33.6" customHeight="1" x14ac:dyDescent="0.25">
      <c r="B47" s="80" t="s">
        <v>198</v>
      </c>
      <c r="D47" s="79">
        <f t="shared" si="4"/>
        <v>212914</v>
      </c>
      <c r="E47" s="79"/>
      <c r="F47" s="79">
        <v>212914</v>
      </c>
      <c r="G47" s="79">
        <v>161931</v>
      </c>
      <c r="H47" s="79">
        <v>25244</v>
      </c>
      <c r="I47" s="79">
        <v>4582</v>
      </c>
      <c r="J47" s="79">
        <v>21157</v>
      </c>
      <c r="K47" s="66"/>
      <c r="L47" s="76" t="s">
        <v>210</v>
      </c>
      <c r="M47" s="77"/>
      <c r="N47" s="76" t="s">
        <v>190</v>
      </c>
      <c r="O47" s="66"/>
      <c r="P47" s="79">
        <v>21157</v>
      </c>
      <c r="Q47" s="79">
        <v>4582</v>
      </c>
      <c r="R47" s="79">
        <v>25244</v>
      </c>
      <c r="S47" s="79">
        <v>161931</v>
      </c>
      <c r="T47" s="79">
        <v>212914</v>
      </c>
      <c r="U47" s="79"/>
      <c r="V47" s="79">
        <f t="shared" si="5"/>
        <v>212914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183766</v>
      </c>
      <c r="E48" s="81"/>
      <c r="F48" s="81">
        <v>183766</v>
      </c>
      <c r="G48" s="81">
        <v>154270</v>
      </c>
      <c r="H48" s="81">
        <v>21135</v>
      </c>
      <c r="I48" s="81">
        <v>3543</v>
      </c>
      <c r="J48" s="81">
        <v>4818</v>
      </c>
      <c r="K48" s="30"/>
      <c r="L48" s="76" t="s">
        <v>211</v>
      </c>
      <c r="M48" s="77"/>
      <c r="N48" s="76" t="s">
        <v>191</v>
      </c>
      <c r="O48" s="30"/>
      <c r="P48" s="81">
        <v>4818</v>
      </c>
      <c r="Q48" s="81">
        <v>3543</v>
      </c>
      <c r="R48" s="81">
        <v>21135</v>
      </c>
      <c r="S48" s="81">
        <v>154270</v>
      </c>
      <c r="T48" s="81">
        <v>183766</v>
      </c>
      <c r="U48" s="81"/>
      <c r="V48" s="81">
        <f t="shared" si="5"/>
        <v>183766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21157</v>
      </c>
      <c r="Q49" s="79">
        <v>4582</v>
      </c>
      <c r="R49" s="79">
        <v>46396</v>
      </c>
      <c r="S49" s="79">
        <v>140779</v>
      </c>
      <c r="T49" s="79">
        <v>212914</v>
      </c>
      <c r="U49" s="79"/>
      <c r="V49" s="79">
        <f t="shared" si="5"/>
        <v>212914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4818</v>
      </c>
      <c r="Q50" s="78">
        <v>3543</v>
      </c>
      <c r="R50" s="78">
        <v>42287</v>
      </c>
      <c r="S50" s="78">
        <v>133118</v>
      </c>
      <c r="T50" s="78">
        <v>183766</v>
      </c>
      <c r="U50" s="78"/>
      <c r="V50" s="78">
        <f t="shared" si="5"/>
        <v>183766</v>
      </c>
      <c r="X50" s="73" t="s">
        <v>55</v>
      </c>
    </row>
    <row r="51" spans="2:24" x14ac:dyDescent="0.25">
      <c r="B51" s="73"/>
      <c r="D51" s="78">
        <f t="shared" ref="D51:D56" si="6">SUM(E51:F51)</f>
        <v>157893</v>
      </c>
      <c r="E51" s="78"/>
      <c r="F51" s="78">
        <v>157893</v>
      </c>
      <c r="G51" s="78">
        <v>142091</v>
      </c>
      <c r="H51" s="78">
        <v>15802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157893</v>
      </c>
      <c r="E52" s="78"/>
      <c r="F52" s="78">
        <v>157893</v>
      </c>
      <c r="G52" s="78">
        <v>120939</v>
      </c>
      <c r="H52" s="78">
        <v>36954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499</v>
      </c>
      <c r="E53" s="78"/>
      <c r="F53" s="78">
        <v>499</v>
      </c>
      <c r="G53" s="78"/>
      <c r="H53" s="78"/>
      <c r="I53" s="78">
        <v>499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499</v>
      </c>
      <c r="T53" s="78">
        <v>499</v>
      </c>
      <c r="U53" s="78"/>
      <c r="V53" s="78">
        <f>SUM(T53:U53)</f>
        <v>499</v>
      </c>
      <c r="X53" s="73"/>
    </row>
    <row r="54" spans="2:24" x14ac:dyDescent="0.25">
      <c r="B54" s="73"/>
      <c r="D54" s="78">
        <f t="shared" si="6"/>
        <v>55021</v>
      </c>
      <c r="E54" s="78"/>
      <c r="F54" s="78">
        <v>55021</v>
      </c>
      <c r="G54" s="78">
        <v>20339</v>
      </c>
      <c r="H54" s="78">
        <v>9442</v>
      </c>
      <c r="I54" s="78">
        <v>4083</v>
      </c>
      <c r="J54" s="78">
        <v>21157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25873</v>
      </c>
      <c r="E55" s="78"/>
      <c r="F55" s="78">
        <v>25873</v>
      </c>
      <c r="G55" s="78">
        <v>12678</v>
      </c>
      <c r="H55" s="78">
        <v>5333</v>
      </c>
      <c r="I55" s="78">
        <v>3044</v>
      </c>
      <c r="J55" s="78">
        <v>4818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6921</v>
      </c>
      <c r="E56" s="78">
        <v>6921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4818</v>
      </c>
      <c r="Q69" s="78">
        <v>3044</v>
      </c>
      <c r="R69" s="78">
        <v>5333</v>
      </c>
      <c r="S69" s="78">
        <v>12678</v>
      </c>
      <c r="T69" s="78">
        <v>25873</v>
      </c>
      <c r="U69" s="78"/>
      <c r="V69" s="78">
        <f>SUM(T69:U69)</f>
        <v>25873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6921</v>
      </c>
      <c r="V71" s="78">
        <f t="shared" ref="V71:V74" si="7">SUM(T71:U71)</f>
        <v>6921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1783</v>
      </c>
      <c r="Q72" s="78">
        <v>212</v>
      </c>
      <c r="R72" s="78">
        <v>2443</v>
      </c>
      <c r="S72" s="78">
        <v>3647</v>
      </c>
      <c r="T72" s="78">
        <v>8085</v>
      </c>
      <c r="U72" s="78">
        <v>151</v>
      </c>
      <c r="V72" s="78">
        <f t="shared" si="7"/>
        <v>8236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765</v>
      </c>
      <c r="Q73" s="78">
        <v>-820</v>
      </c>
      <c r="R73" s="78">
        <v>-4829</v>
      </c>
      <c r="S73" s="78">
        <v>-232</v>
      </c>
      <c r="T73" s="78">
        <v>-5116</v>
      </c>
      <c r="U73" s="78">
        <v>-3120</v>
      </c>
      <c r="V73" s="78">
        <f t="shared" si="7"/>
        <v>-8236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32794</v>
      </c>
      <c r="E74" s="81">
        <v>3952</v>
      </c>
      <c r="F74" s="81">
        <v>28842</v>
      </c>
      <c r="G74" s="81">
        <v>16093</v>
      </c>
      <c r="H74" s="81">
        <v>2947</v>
      </c>
      <c r="I74" s="81">
        <v>2436</v>
      </c>
      <c r="J74" s="81">
        <v>7366</v>
      </c>
      <c r="K74" s="33"/>
      <c r="L74" s="76" t="s">
        <v>103</v>
      </c>
      <c r="M74" s="77"/>
      <c r="N74" s="76" t="s">
        <v>104</v>
      </c>
      <c r="O74" s="33"/>
      <c r="P74" s="81">
        <v>7366</v>
      </c>
      <c r="Q74" s="81">
        <v>2436</v>
      </c>
      <c r="R74" s="81">
        <v>2947</v>
      </c>
      <c r="S74" s="81">
        <v>16093</v>
      </c>
      <c r="T74" s="81">
        <v>28842</v>
      </c>
      <c r="U74" s="81">
        <v>3952</v>
      </c>
      <c r="V74" s="81">
        <f t="shared" si="7"/>
        <v>32794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61942</v>
      </c>
      <c r="E75" s="79"/>
      <c r="F75" s="79">
        <v>61942</v>
      </c>
      <c r="G75" s="79">
        <v>19355</v>
      </c>
      <c r="H75" s="79">
        <v>8897</v>
      </c>
      <c r="I75" s="79">
        <v>1108</v>
      </c>
      <c r="J75" s="79">
        <v>32582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61012</v>
      </c>
      <c r="E76" s="78"/>
      <c r="F76" s="78">
        <v>61012</v>
      </c>
      <c r="G76" s="78">
        <v>19220</v>
      </c>
      <c r="H76" s="78">
        <v>8897</v>
      </c>
      <c r="I76" s="78">
        <v>1108</v>
      </c>
      <c r="J76" s="78">
        <v>31787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-29148</v>
      </c>
      <c r="E77" s="78"/>
      <c r="F77" s="78">
        <v>-29148</v>
      </c>
      <c r="G77" s="78">
        <v>-7661</v>
      </c>
      <c r="H77" s="78">
        <v>-4109</v>
      </c>
      <c r="I77" s="78">
        <v>-1039</v>
      </c>
      <c r="J77" s="78">
        <v>-16339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930</v>
      </c>
      <c r="E78" s="78"/>
      <c r="F78" s="78">
        <v>930</v>
      </c>
      <c r="G78" s="78">
        <v>135</v>
      </c>
      <c r="H78" s="78">
        <v>0</v>
      </c>
      <c r="I78" s="78">
        <v>0</v>
      </c>
      <c r="J78" s="78">
        <v>795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-40</v>
      </c>
      <c r="F79" s="78">
        <v>40</v>
      </c>
      <c r="G79" s="78">
        <v>93</v>
      </c>
      <c r="H79" s="78">
        <v>-179</v>
      </c>
      <c r="I79" s="78">
        <v>0</v>
      </c>
      <c r="J79" s="78">
        <v>126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3992</v>
      </c>
      <c r="F80" s="78">
        <v>-3992</v>
      </c>
      <c r="G80" s="78">
        <v>4306</v>
      </c>
      <c r="H80" s="78">
        <v>-1662</v>
      </c>
      <c r="I80" s="78">
        <v>2367</v>
      </c>
      <c r="J80" s="78">
        <v>-9003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141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58729</v>
      </c>
      <c r="V18" s="78">
        <f>SUM(T18:U18)</f>
        <v>58729</v>
      </c>
      <c r="X18" s="73" t="s">
        <v>25</v>
      </c>
    </row>
    <row r="19" spans="2:24" x14ac:dyDescent="0.25">
      <c r="B19" s="73" t="s">
        <v>28</v>
      </c>
      <c r="D19" s="78">
        <f>SUM(E19:F19)</f>
        <v>50606</v>
      </c>
      <c r="E19" s="78">
        <v>50606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204597</v>
      </c>
      <c r="E23" s="78"/>
      <c r="F23" s="78">
        <v>204597</v>
      </c>
      <c r="G23" s="78">
        <v>51075</v>
      </c>
      <c r="H23" s="78">
        <v>23127</v>
      </c>
      <c r="I23" s="78">
        <v>8743</v>
      </c>
      <c r="J23" s="78">
        <v>98319</v>
      </c>
      <c r="K23" s="30"/>
      <c r="L23" s="76" t="s">
        <v>205</v>
      </c>
      <c r="M23" s="77"/>
      <c r="N23" s="76" t="s">
        <v>41</v>
      </c>
      <c r="O23" s="30"/>
      <c r="P23" s="78">
        <v>98319</v>
      </c>
      <c r="Q23" s="78">
        <v>8743</v>
      </c>
      <c r="R23" s="78">
        <v>23127</v>
      </c>
      <c r="S23" s="78">
        <v>51075</v>
      </c>
      <c r="T23" s="78">
        <v>204597</v>
      </c>
      <c r="U23" s="78"/>
      <c r="V23" s="78">
        <f>SUM(T23:U23)</f>
        <v>204597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30099</v>
      </c>
      <c r="E24" s="78"/>
      <c r="F24" s="78">
        <v>30099</v>
      </c>
      <c r="G24" s="78">
        <v>7922</v>
      </c>
      <c r="H24" s="78">
        <v>4304</v>
      </c>
      <c r="I24" s="78">
        <v>1065</v>
      </c>
      <c r="J24" s="78">
        <v>16808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174498</v>
      </c>
      <c r="E25" s="78"/>
      <c r="F25" s="78">
        <v>174498</v>
      </c>
      <c r="G25" s="78">
        <v>43153</v>
      </c>
      <c r="H25" s="78">
        <v>18823</v>
      </c>
      <c r="I25" s="78">
        <v>7678</v>
      </c>
      <c r="J25" s="78">
        <v>81511</v>
      </c>
      <c r="K25" s="30"/>
      <c r="L25" s="76" t="s">
        <v>45</v>
      </c>
      <c r="M25" s="77"/>
      <c r="N25" s="76" t="s">
        <v>46</v>
      </c>
      <c r="O25" s="30"/>
      <c r="P25" s="78">
        <v>81511</v>
      </c>
      <c r="Q25" s="78">
        <v>7678</v>
      </c>
      <c r="R25" s="78">
        <v>18823</v>
      </c>
      <c r="S25" s="78">
        <v>43153</v>
      </c>
      <c r="T25" s="78">
        <v>174498</v>
      </c>
      <c r="U25" s="78"/>
      <c r="V25" s="78">
        <f t="shared" ref="V25:V31" si="1">SUM(T25:U25)</f>
        <v>174498</v>
      </c>
      <c r="X25" s="73"/>
    </row>
    <row r="26" spans="2:24" x14ac:dyDescent="0.25">
      <c r="B26" s="73"/>
      <c r="D26" s="81">
        <f t="shared" si="0"/>
        <v>8123</v>
      </c>
      <c r="E26" s="81">
        <v>8123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8123</v>
      </c>
      <c r="V26" s="81">
        <f t="shared" si="1"/>
        <v>8123</v>
      </c>
      <c r="X26" s="73"/>
    </row>
    <row r="27" spans="2:24" x14ac:dyDescent="0.25">
      <c r="B27" s="80" t="s">
        <v>49</v>
      </c>
      <c r="D27" s="79">
        <f t="shared" si="0"/>
        <v>97680</v>
      </c>
      <c r="E27" s="79">
        <v>209</v>
      </c>
      <c r="F27" s="79">
        <v>97471</v>
      </c>
      <c r="G27" s="79">
        <v>9610</v>
      </c>
      <c r="H27" s="79">
        <v>18799</v>
      </c>
      <c r="I27" s="79">
        <v>4286</v>
      </c>
      <c r="J27" s="79">
        <v>64776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97518</v>
      </c>
      <c r="T27" s="79">
        <v>97518</v>
      </c>
      <c r="U27" s="79">
        <v>162</v>
      </c>
      <c r="V27" s="79">
        <f t="shared" si="1"/>
        <v>97680</v>
      </c>
      <c r="X27" s="80" t="s">
        <v>49</v>
      </c>
    </row>
    <row r="28" spans="2:24" x14ac:dyDescent="0.25">
      <c r="B28" s="73" t="s">
        <v>44</v>
      </c>
      <c r="D28" s="78">
        <f t="shared" si="0"/>
        <v>24341</v>
      </c>
      <c r="E28" s="78"/>
      <c r="F28" s="78">
        <v>24341</v>
      </c>
      <c r="G28" s="78">
        <v>663</v>
      </c>
      <c r="H28" s="78">
        <v>24</v>
      </c>
      <c r="I28" s="78">
        <v>45</v>
      </c>
      <c r="J28" s="78">
        <v>276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24849</v>
      </c>
      <c r="S28" s="78"/>
      <c r="T28" s="78">
        <v>24849</v>
      </c>
      <c r="U28" s="78">
        <v>-508</v>
      </c>
      <c r="V28" s="78">
        <f t="shared" si="1"/>
        <v>24341</v>
      </c>
      <c r="X28" s="73" t="s">
        <v>44</v>
      </c>
    </row>
    <row r="29" spans="2:24" x14ac:dyDescent="0.25">
      <c r="B29" s="73"/>
      <c r="D29" s="78">
        <f t="shared" si="0"/>
        <v>23333</v>
      </c>
      <c r="E29" s="78"/>
      <c r="F29" s="78">
        <v>23333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23642</v>
      </c>
      <c r="S29" s="78"/>
      <c r="T29" s="78">
        <v>23642</v>
      </c>
      <c r="U29" s="78">
        <v>-309</v>
      </c>
      <c r="V29" s="78">
        <f t="shared" si="1"/>
        <v>23333</v>
      </c>
      <c r="X29" s="73"/>
    </row>
    <row r="30" spans="2:24" x14ac:dyDescent="0.25">
      <c r="B30" s="73"/>
      <c r="D30" s="78">
        <f t="shared" si="0"/>
        <v>1008</v>
      </c>
      <c r="E30" s="78"/>
      <c r="F30" s="78">
        <v>1008</v>
      </c>
      <c r="G30" s="78">
        <v>663</v>
      </c>
      <c r="H30" s="78">
        <v>24</v>
      </c>
      <c r="I30" s="78">
        <v>45</v>
      </c>
      <c r="J30" s="78">
        <v>276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1207</v>
      </c>
      <c r="S30" s="78"/>
      <c r="T30" s="78">
        <v>1207</v>
      </c>
      <c r="U30" s="78">
        <v>-199</v>
      </c>
      <c r="V30" s="78">
        <f t="shared" si="1"/>
        <v>1008</v>
      </c>
      <c r="X30" s="73"/>
    </row>
    <row r="31" spans="2:24" x14ac:dyDescent="0.25">
      <c r="B31" s="73"/>
      <c r="D31" s="78">
        <f t="shared" si="0"/>
        <v>82785</v>
      </c>
      <c r="E31" s="78"/>
      <c r="F31" s="78">
        <v>82785</v>
      </c>
      <c r="G31" s="78">
        <v>40802</v>
      </c>
      <c r="H31" s="78">
        <v>4304</v>
      </c>
      <c r="I31" s="78">
        <v>4412</v>
      </c>
      <c r="J31" s="78">
        <v>33267</v>
      </c>
      <c r="K31" s="34"/>
      <c r="L31" s="76" t="s">
        <v>206</v>
      </c>
      <c r="M31" s="77"/>
      <c r="N31" s="76" t="s">
        <v>119</v>
      </c>
      <c r="O31" s="34"/>
      <c r="P31" s="78">
        <v>33267</v>
      </c>
      <c r="Q31" s="78">
        <v>4412</v>
      </c>
      <c r="R31" s="78">
        <v>4304</v>
      </c>
      <c r="S31" s="78">
        <v>40802</v>
      </c>
      <c r="T31" s="78">
        <v>82785</v>
      </c>
      <c r="U31" s="78"/>
      <c r="V31" s="78">
        <f t="shared" si="1"/>
        <v>82785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52686</v>
      </c>
      <c r="E33" s="78"/>
      <c r="F33" s="78">
        <v>52686</v>
      </c>
      <c r="G33" s="78">
        <v>32880</v>
      </c>
      <c r="H33" s="78">
        <v>0</v>
      </c>
      <c r="I33" s="78">
        <v>3347</v>
      </c>
      <c r="J33" s="78">
        <v>16459</v>
      </c>
      <c r="K33" s="30"/>
      <c r="L33" s="76" t="s">
        <v>120</v>
      </c>
      <c r="M33" s="77"/>
      <c r="N33" s="76" t="s">
        <v>121</v>
      </c>
      <c r="O33" s="30"/>
      <c r="P33" s="78">
        <v>16459</v>
      </c>
      <c r="Q33" s="78">
        <v>3347</v>
      </c>
      <c r="R33" s="78">
        <v>0</v>
      </c>
      <c r="S33" s="78">
        <v>32880</v>
      </c>
      <c r="T33" s="78">
        <v>52686</v>
      </c>
      <c r="U33" s="78"/>
      <c r="V33" s="78">
        <f>SUM(T33:U33)</f>
        <v>52686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42379</v>
      </c>
      <c r="E35" s="79">
        <v>5555</v>
      </c>
      <c r="F35" s="79">
        <v>36824</v>
      </c>
      <c r="G35" s="79">
        <v>2553</v>
      </c>
      <c r="H35" s="79">
        <v>4350</v>
      </c>
      <c r="I35" s="79">
        <v>14874</v>
      </c>
      <c r="J35" s="79">
        <v>15047</v>
      </c>
      <c r="K35" s="63"/>
      <c r="L35" s="75" t="s">
        <v>63</v>
      </c>
      <c r="M35" s="31"/>
      <c r="N35" s="75" t="s">
        <v>64</v>
      </c>
      <c r="O35" s="63"/>
      <c r="P35" s="79">
        <v>4703</v>
      </c>
      <c r="Q35" s="79">
        <v>17371</v>
      </c>
      <c r="R35" s="79">
        <v>1611</v>
      </c>
      <c r="S35" s="79">
        <v>10631</v>
      </c>
      <c r="T35" s="79">
        <v>34316</v>
      </c>
      <c r="U35" s="79">
        <v>8063</v>
      </c>
      <c r="V35" s="79">
        <f t="shared" ref="V35:V36" si="3">SUM(T35:U35)</f>
        <v>42379</v>
      </c>
      <c r="X35" s="80" t="s">
        <v>62</v>
      </c>
    </row>
    <row r="36" spans="2:24" x14ac:dyDescent="0.25">
      <c r="B36" s="73" t="s">
        <v>54</v>
      </c>
      <c r="D36" s="78">
        <f t="shared" si="2"/>
        <v>202644</v>
      </c>
      <c r="E36" s="78"/>
      <c r="F36" s="78">
        <v>202644</v>
      </c>
      <c r="G36" s="78">
        <v>146398</v>
      </c>
      <c r="H36" s="78">
        <v>26414</v>
      </c>
      <c r="I36" s="78">
        <v>6909</v>
      </c>
      <c r="J36" s="78">
        <v>22923</v>
      </c>
      <c r="K36" s="30"/>
      <c r="L36" s="76" t="s">
        <v>208</v>
      </c>
      <c r="M36" s="77"/>
      <c r="N36" s="76" t="s">
        <v>65</v>
      </c>
      <c r="O36" s="30"/>
      <c r="P36" s="78">
        <v>22923</v>
      </c>
      <c r="Q36" s="78">
        <v>6909</v>
      </c>
      <c r="R36" s="78">
        <v>26414</v>
      </c>
      <c r="S36" s="78">
        <v>146398</v>
      </c>
      <c r="T36" s="78">
        <v>202644</v>
      </c>
      <c r="U36" s="78"/>
      <c r="V36" s="78">
        <f t="shared" si="3"/>
        <v>202644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172545</v>
      </c>
      <c r="E38" s="78"/>
      <c r="F38" s="78">
        <v>172545</v>
      </c>
      <c r="G38" s="78">
        <v>138476</v>
      </c>
      <c r="H38" s="78">
        <v>22110</v>
      </c>
      <c r="I38" s="78">
        <v>5844</v>
      </c>
      <c r="J38" s="78">
        <v>6115</v>
      </c>
      <c r="K38" s="30"/>
      <c r="L38" s="76" t="s">
        <v>69</v>
      </c>
      <c r="M38" s="77"/>
      <c r="N38" s="76" t="s">
        <v>70</v>
      </c>
      <c r="O38" s="30"/>
      <c r="P38" s="78">
        <v>6115</v>
      </c>
      <c r="Q38" s="78">
        <v>5844</v>
      </c>
      <c r="R38" s="78">
        <v>22110</v>
      </c>
      <c r="S38" s="78">
        <v>138476</v>
      </c>
      <c r="T38" s="78">
        <v>172545</v>
      </c>
      <c r="U38" s="78"/>
      <c r="V38" s="78">
        <f>SUM(T38:U38)</f>
        <v>172545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15262</v>
      </c>
      <c r="E40" s="79">
        <v>220</v>
      </c>
      <c r="F40" s="79">
        <v>15042</v>
      </c>
      <c r="G40" s="79">
        <v>13819</v>
      </c>
      <c r="H40" s="79">
        <v>0</v>
      </c>
      <c r="I40" s="79">
        <v>391</v>
      </c>
      <c r="J40" s="79">
        <v>832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15078</v>
      </c>
      <c r="S40" s="79"/>
      <c r="T40" s="79">
        <v>15078</v>
      </c>
      <c r="U40" s="79">
        <v>184</v>
      </c>
      <c r="V40" s="79">
        <f t="shared" ref="V40:V50" si="5">SUM(T40:U40)</f>
        <v>15262</v>
      </c>
      <c r="X40" s="80" t="s">
        <v>66</v>
      </c>
    </row>
    <row r="41" spans="2:24" x14ac:dyDescent="0.25">
      <c r="B41" s="73" t="s">
        <v>68</v>
      </c>
      <c r="D41" s="78">
        <f t="shared" si="4"/>
        <v>29288</v>
      </c>
      <c r="E41" s="78">
        <v>47</v>
      </c>
      <c r="F41" s="78">
        <v>29241</v>
      </c>
      <c r="G41" s="78">
        <v>29241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1318</v>
      </c>
      <c r="Q41" s="78">
        <v>1341</v>
      </c>
      <c r="R41" s="78">
        <v>26484</v>
      </c>
      <c r="S41" s="78">
        <v>82</v>
      </c>
      <c r="T41" s="78">
        <v>29225</v>
      </c>
      <c r="U41" s="78">
        <v>63</v>
      </c>
      <c r="V41" s="78">
        <f t="shared" si="5"/>
        <v>29288</v>
      </c>
      <c r="X41" s="73" t="s">
        <v>68</v>
      </c>
    </row>
    <row r="42" spans="2:24" x14ac:dyDescent="0.25">
      <c r="B42" s="73" t="s">
        <v>71</v>
      </c>
      <c r="D42" s="78">
        <f t="shared" si="4"/>
        <v>24376</v>
      </c>
      <c r="E42" s="78">
        <v>321</v>
      </c>
      <c r="F42" s="78">
        <v>24055</v>
      </c>
      <c r="G42" s="78">
        <v>82</v>
      </c>
      <c r="H42" s="78">
        <v>21663</v>
      </c>
      <c r="I42" s="78">
        <v>1103</v>
      </c>
      <c r="J42" s="78">
        <v>1207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24304</v>
      </c>
      <c r="T42" s="78">
        <v>24304</v>
      </c>
      <c r="U42" s="78">
        <v>72</v>
      </c>
      <c r="V42" s="78">
        <f t="shared" si="5"/>
        <v>24376</v>
      </c>
      <c r="X42" s="73" t="s">
        <v>71</v>
      </c>
    </row>
    <row r="43" spans="2:24" x14ac:dyDescent="0.25">
      <c r="B43" s="73" t="s">
        <v>78</v>
      </c>
      <c r="D43" s="78">
        <f t="shared" si="4"/>
        <v>23876</v>
      </c>
      <c r="E43" s="78">
        <v>1194</v>
      </c>
      <c r="F43" s="78">
        <v>22682</v>
      </c>
      <c r="G43" s="78">
        <v>11134</v>
      </c>
      <c r="H43" s="78">
        <v>3386</v>
      </c>
      <c r="I43" s="78">
        <v>5141</v>
      </c>
      <c r="J43" s="78">
        <v>3021</v>
      </c>
      <c r="K43" s="30"/>
      <c r="L43" s="75" t="s">
        <v>79</v>
      </c>
      <c r="M43" s="31"/>
      <c r="N43" s="75" t="s">
        <v>80</v>
      </c>
      <c r="O43" s="30"/>
      <c r="P43" s="78">
        <v>938</v>
      </c>
      <c r="Q43" s="78">
        <v>5087</v>
      </c>
      <c r="R43" s="78">
        <v>1196</v>
      </c>
      <c r="S43" s="78">
        <v>12731</v>
      </c>
      <c r="T43" s="78">
        <v>19952</v>
      </c>
      <c r="U43" s="78">
        <v>3924</v>
      </c>
      <c r="V43" s="78">
        <f t="shared" si="5"/>
        <v>23876</v>
      </c>
      <c r="X43" s="73" t="s">
        <v>78</v>
      </c>
    </row>
    <row r="44" spans="2:24" ht="22.5" customHeight="1" x14ac:dyDescent="0.25">
      <c r="B44" s="73"/>
      <c r="D44" s="78">
        <f t="shared" si="4"/>
        <v>200183</v>
      </c>
      <c r="E44" s="78"/>
      <c r="F44" s="78">
        <v>200183</v>
      </c>
      <c r="G44" s="78">
        <v>129239</v>
      </c>
      <c r="H44" s="78">
        <v>44123</v>
      </c>
      <c r="I44" s="78">
        <v>6702</v>
      </c>
      <c r="J44" s="78">
        <v>20119</v>
      </c>
      <c r="K44" s="61"/>
      <c r="L44" s="76" t="s">
        <v>209</v>
      </c>
      <c r="M44" s="77"/>
      <c r="N44" s="76" t="s">
        <v>187</v>
      </c>
      <c r="O44" s="61"/>
      <c r="P44" s="78">
        <v>20119</v>
      </c>
      <c r="Q44" s="78">
        <v>6702</v>
      </c>
      <c r="R44" s="78">
        <v>44123</v>
      </c>
      <c r="S44" s="78">
        <v>129239</v>
      </c>
      <c r="T44" s="78">
        <v>200183</v>
      </c>
      <c r="U44" s="78"/>
      <c r="V44" s="78">
        <f t="shared" si="5"/>
        <v>200183</v>
      </c>
      <c r="X44" s="73"/>
    </row>
    <row r="45" spans="2:24" ht="24.75" customHeight="1" x14ac:dyDescent="0.25">
      <c r="B45" s="73"/>
      <c r="C45" s="35"/>
      <c r="D45" s="78">
        <f t="shared" si="4"/>
        <v>170084</v>
      </c>
      <c r="E45" s="78"/>
      <c r="F45" s="78">
        <v>170084</v>
      </c>
      <c r="G45" s="78">
        <v>121317</v>
      </c>
      <c r="H45" s="78">
        <v>39819</v>
      </c>
      <c r="I45" s="78">
        <v>5637</v>
      </c>
      <c r="J45" s="78">
        <v>3311</v>
      </c>
      <c r="K45" s="61"/>
      <c r="L45" s="76" t="s">
        <v>188</v>
      </c>
      <c r="M45" s="77"/>
      <c r="N45" s="76" t="s">
        <v>189</v>
      </c>
      <c r="O45" s="61"/>
      <c r="P45" s="78">
        <v>3311</v>
      </c>
      <c r="Q45" s="78">
        <v>5637</v>
      </c>
      <c r="R45" s="78">
        <v>39819</v>
      </c>
      <c r="S45" s="78">
        <v>121317</v>
      </c>
      <c r="T45" s="78">
        <v>170084</v>
      </c>
      <c r="U45" s="78"/>
      <c r="V45" s="78">
        <f t="shared" si="5"/>
        <v>170084</v>
      </c>
      <c r="W45" s="35"/>
      <c r="X45" s="73"/>
    </row>
    <row r="46" spans="2:24" x14ac:dyDescent="0.25">
      <c r="B46" s="73"/>
      <c r="D46" s="81">
        <f t="shared" si="4"/>
        <v>21692</v>
      </c>
      <c r="E46" s="81"/>
      <c r="F46" s="81">
        <v>21692</v>
      </c>
      <c r="G46" s="81">
        <v>2004</v>
      </c>
      <c r="H46" s="81">
        <v>19688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21692</v>
      </c>
      <c r="T46" s="81">
        <v>21692</v>
      </c>
      <c r="U46" s="81"/>
      <c r="V46" s="81">
        <f t="shared" si="5"/>
        <v>21692</v>
      </c>
      <c r="X46" s="73"/>
    </row>
    <row r="47" spans="2:24" ht="33.6" customHeight="1" x14ac:dyDescent="0.25">
      <c r="B47" s="80" t="s">
        <v>198</v>
      </c>
      <c r="D47" s="79">
        <f t="shared" si="4"/>
        <v>200183</v>
      </c>
      <c r="E47" s="79"/>
      <c r="F47" s="79">
        <v>200183</v>
      </c>
      <c r="G47" s="79">
        <v>148927</v>
      </c>
      <c r="H47" s="79">
        <v>24435</v>
      </c>
      <c r="I47" s="79">
        <v>6702</v>
      </c>
      <c r="J47" s="79">
        <v>20119</v>
      </c>
      <c r="K47" s="66"/>
      <c r="L47" s="76" t="s">
        <v>210</v>
      </c>
      <c r="M47" s="77"/>
      <c r="N47" s="76" t="s">
        <v>190</v>
      </c>
      <c r="O47" s="66"/>
      <c r="P47" s="79">
        <v>20119</v>
      </c>
      <c r="Q47" s="79">
        <v>6702</v>
      </c>
      <c r="R47" s="79">
        <v>24435</v>
      </c>
      <c r="S47" s="79">
        <v>148927</v>
      </c>
      <c r="T47" s="79">
        <v>200183</v>
      </c>
      <c r="U47" s="79"/>
      <c r="V47" s="79">
        <f t="shared" si="5"/>
        <v>200183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170084</v>
      </c>
      <c r="E48" s="81"/>
      <c r="F48" s="81">
        <v>170084</v>
      </c>
      <c r="G48" s="81">
        <v>141005</v>
      </c>
      <c r="H48" s="81">
        <v>20131</v>
      </c>
      <c r="I48" s="81">
        <v>5637</v>
      </c>
      <c r="J48" s="81">
        <v>3311</v>
      </c>
      <c r="K48" s="30"/>
      <c r="L48" s="76" t="s">
        <v>211</v>
      </c>
      <c r="M48" s="77"/>
      <c r="N48" s="76" t="s">
        <v>191</v>
      </c>
      <c r="O48" s="30"/>
      <c r="P48" s="81">
        <v>3311</v>
      </c>
      <c r="Q48" s="81">
        <v>5637</v>
      </c>
      <c r="R48" s="81">
        <v>20131</v>
      </c>
      <c r="S48" s="81">
        <v>141005</v>
      </c>
      <c r="T48" s="81">
        <v>170084</v>
      </c>
      <c r="U48" s="81"/>
      <c r="V48" s="81">
        <f t="shared" si="5"/>
        <v>170084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20119</v>
      </c>
      <c r="Q49" s="79">
        <v>6702</v>
      </c>
      <c r="R49" s="79">
        <v>44123</v>
      </c>
      <c r="S49" s="79">
        <v>129239</v>
      </c>
      <c r="T49" s="79">
        <v>200183</v>
      </c>
      <c r="U49" s="79"/>
      <c r="V49" s="79">
        <f t="shared" si="5"/>
        <v>200183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3311</v>
      </c>
      <c r="Q50" s="78">
        <v>5637</v>
      </c>
      <c r="R50" s="78">
        <v>39819</v>
      </c>
      <c r="S50" s="78">
        <v>121317</v>
      </c>
      <c r="T50" s="78">
        <v>170084</v>
      </c>
      <c r="U50" s="78"/>
      <c r="V50" s="78">
        <f t="shared" si="5"/>
        <v>170084</v>
      </c>
      <c r="X50" s="73" t="s">
        <v>55</v>
      </c>
    </row>
    <row r="51" spans="2:24" x14ac:dyDescent="0.25">
      <c r="B51" s="73"/>
      <c r="D51" s="78">
        <f t="shared" ref="D51:D56" si="6">SUM(E51:F51)</f>
        <v>158260</v>
      </c>
      <c r="E51" s="78"/>
      <c r="F51" s="78">
        <v>158260</v>
      </c>
      <c r="G51" s="78">
        <v>143607</v>
      </c>
      <c r="H51" s="78">
        <v>14653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158260</v>
      </c>
      <c r="E52" s="78"/>
      <c r="F52" s="78">
        <v>158260</v>
      </c>
      <c r="G52" s="78">
        <v>123919</v>
      </c>
      <c r="H52" s="78">
        <v>34341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238</v>
      </c>
      <c r="E53" s="78"/>
      <c r="F53" s="78">
        <v>238</v>
      </c>
      <c r="G53" s="78"/>
      <c r="H53" s="78"/>
      <c r="I53" s="78">
        <v>238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238</v>
      </c>
      <c r="T53" s="78">
        <v>238</v>
      </c>
      <c r="U53" s="78"/>
      <c r="V53" s="78">
        <f>SUM(T53:U53)</f>
        <v>238</v>
      </c>
      <c r="X53" s="73"/>
    </row>
    <row r="54" spans="2:24" x14ac:dyDescent="0.25">
      <c r="B54" s="73"/>
      <c r="D54" s="78">
        <f t="shared" si="6"/>
        <v>41923</v>
      </c>
      <c r="E54" s="78"/>
      <c r="F54" s="78">
        <v>41923</v>
      </c>
      <c r="G54" s="78">
        <v>5558</v>
      </c>
      <c r="H54" s="78">
        <v>9782</v>
      </c>
      <c r="I54" s="78">
        <v>6464</v>
      </c>
      <c r="J54" s="78">
        <v>20119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11824</v>
      </c>
      <c r="E55" s="78"/>
      <c r="F55" s="78">
        <v>11824</v>
      </c>
      <c r="G55" s="78">
        <v>-2364</v>
      </c>
      <c r="H55" s="78">
        <v>5478</v>
      </c>
      <c r="I55" s="78">
        <v>5399</v>
      </c>
      <c r="J55" s="78">
        <v>3311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12537</v>
      </c>
      <c r="E56" s="78">
        <v>12537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3311</v>
      </c>
      <c r="Q69" s="78">
        <v>5399</v>
      </c>
      <c r="R69" s="78">
        <v>5478</v>
      </c>
      <c r="S69" s="78">
        <v>-2364</v>
      </c>
      <c r="T69" s="78">
        <v>11824</v>
      </c>
      <c r="U69" s="78"/>
      <c r="V69" s="78">
        <f>SUM(T69:U69)</f>
        <v>11824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12537</v>
      </c>
      <c r="V71" s="78">
        <f t="shared" ref="V71:V74" si="7">SUM(T71:U71)</f>
        <v>12537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1179</v>
      </c>
      <c r="Q72" s="78">
        <v>87</v>
      </c>
      <c r="R72" s="78">
        <v>610</v>
      </c>
      <c r="S72" s="78">
        <v>849</v>
      </c>
      <c r="T72" s="78">
        <v>2725</v>
      </c>
      <c r="U72" s="78">
        <v>88</v>
      </c>
      <c r="V72" s="78">
        <f t="shared" si="7"/>
        <v>2813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599</v>
      </c>
      <c r="Q73" s="78">
        <v>-230</v>
      </c>
      <c r="R73" s="78">
        <v>-1846</v>
      </c>
      <c r="S73" s="78">
        <v>-78</v>
      </c>
      <c r="T73" s="78">
        <v>-1555</v>
      </c>
      <c r="U73" s="78">
        <v>-1258</v>
      </c>
      <c r="V73" s="78">
        <f t="shared" si="7"/>
        <v>-2813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24361</v>
      </c>
      <c r="E74" s="81">
        <v>11367</v>
      </c>
      <c r="F74" s="81">
        <v>12994</v>
      </c>
      <c r="G74" s="81">
        <v>-1593</v>
      </c>
      <c r="H74" s="81">
        <v>4242</v>
      </c>
      <c r="I74" s="81">
        <v>5256</v>
      </c>
      <c r="J74" s="81">
        <v>5089</v>
      </c>
      <c r="K74" s="33"/>
      <c r="L74" s="76" t="s">
        <v>103</v>
      </c>
      <c r="M74" s="77"/>
      <c r="N74" s="76" t="s">
        <v>104</v>
      </c>
      <c r="O74" s="33"/>
      <c r="P74" s="81">
        <v>5089</v>
      </c>
      <c r="Q74" s="81">
        <v>5256</v>
      </c>
      <c r="R74" s="81">
        <v>4242</v>
      </c>
      <c r="S74" s="81">
        <v>-1593</v>
      </c>
      <c r="T74" s="81">
        <v>12994</v>
      </c>
      <c r="U74" s="81">
        <v>11367</v>
      </c>
      <c r="V74" s="81">
        <f t="shared" si="7"/>
        <v>24361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54460</v>
      </c>
      <c r="E75" s="79"/>
      <c r="F75" s="79">
        <v>54460</v>
      </c>
      <c r="G75" s="79">
        <v>16347</v>
      </c>
      <c r="H75" s="79">
        <v>7421</v>
      </c>
      <c r="I75" s="79">
        <v>881</v>
      </c>
      <c r="J75" s="79">
        <v>29811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57099</v>
      </c>
      <c r="E76" s="78"/>
      <c r="F76" s="78">
        <v>57099</v>
      </c>
      <c r="G76" s="78">
        <v>16767</v>
      </c>
      <c r="H76" s="78">
        <v>7421</v>
      </c>
      <c r="I76" s="78">
        <v>881</v>
      </c>
      <c r="J76" s="78">
        <v>32030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-30099</v>
      </c>
      <c r="E77" s="78"/>
      <c r="F77" s="78">
        <v>-30099</v>
      </c>
      <c r="G77" s="78">
        <v>-7922</v>
      </c>
      <c r="H77" s="78">
        <v>-4304</v>
      </c>
      <c r="I77" s="78">
        <v>-1065</v>
      </c>
      <c r="J77" s="78">
        <v>-16808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-2639</v>
      </c>
      <c r="E78" s="78"/>
      <c r="F78" s="78">
        <v>-2639</v>
      </c>
      <c r="G78" s="78">
        <v>-420</v>
      </c>
      <c r="H78" s="78">
        <v>0</v>
      </c>
      <c r="I78" s="78">
        <v>0</v>
      </c>
      <c r="J78" s="78">
        <v>-2219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-40</v>
      </c>
      <c r="F79" s="78">
        <v>40</v>
      </c>
      <c r="G79" s="78">
        <v>-78</v>
      </c>
      <c r="H79" s="78">
        <v>0</v>
      </c>
      <c r="I79" s="78">
        <v>0</v>
      </c>
      <c r="J79" s="78">
        <v>118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11407</v>
      </c>
      <c r="F80" s="78">
        <v>-11407</v>
      </c>
      <c r="G80" s="78">
        <v>-9940</v>
      </c>
      <c r="H80" s="78">
        <v>1125</v>
      </c>
      <c r="I80" s="78">
        <v>5440</v>
      </c>
      <c r="J80" s="78">
        <v>-8032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138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63497</v>
      </c>
      <c r="V18" s="78">
        <f>SUM(T18:U18)</f>
        <v>63497</v>
      </c>
      <c r="X18" s="73" t="s">
        <v>25</v>
      </c>
    </row>
    <row r="19" spans="2:24" x14ac:dyDescent="0.25">
      <c r="B19" s="73" t="s">
        <v>28</v>
      </c>
      <c r="D19" s="78">
        <f>SUM(E19:F19)</f>
        <v>55674</v>
      </c>
      <c r="E19" s="78">
        <v>55674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217279</v>
      </c>
      <c r="E23" s="78"/>
      <c r="F23" s="78">
        <v>217279</v>
      </c>
      <c r="G23" s="78">
        <v>53142</v>
      </c>
      <c r="H23" s="78">
        <v>26809</v>
      </c>
      <c r="I23" s="78">
        <v>8997</v>
      </c>
      <c r="J23" s="78">
        <v>107773</v>
      </c>
      <c r="K23" s="30"/>
      <c r="L23" s="76" t="s">
        <v>205</v>
      </c>
      <c r="M23" s="77"/>
      <c r="N23" s="76" t="s">
        <v>41</v>
      </c>
      <c r="O23" s="30"/>
      <c r="P23" s="78">
        <v>107773</v>
      </c>
      <c r="Q23" s="78">
        <v>8997</v>
      </c>
      <c r="R23" s="78">
        <v>26809</v>
      </c>
      <c r="S23" s="78">
        <v>53142</v>
      </c>
      <c r="T23" s="78">
        <v>217279</v>
      </c>
      <c r="U23" s="78"/>
      <c r="V23" s="78">
        <f>SUM(T23:U23)</f>
        <v>217279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30836</v>
      </c>
      <c r="E24" s="78"/>
      <c r="F24" s="78">
        <v>30836</v>
      </c>
      <c r="G24" s="78">
        <v>8145</v>
      </c>
      <c r="H24" s="78">
        <v>4402</v>
      </c>
      <c r="I24" s="78">
        <v>1088</v>
      </c>
      <c r="J24" s="78">
        <v>17201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186443</v>
      </c>
      <c r="E25" s="78"/>
      <c r="F25" s="78">
        <v>186443</v>
      </c>
      <c r="G25" s="78">
        <v>44997</v>
      </c>
      <c r="H25" s="78">
        <v>22407</v>
      </c>
      <c r="I25" s="78">
        <v>7909</v>
      </c>
      <c r="J25" s="78">
        <v>90572</v>
      </c>
      <c r="K25" s="30"/>
      <c r="L25" s="76" t="s">
        <v>45</v>
      </c>
      <c r="M25" s="77"/>
      <c r="N25" s="76" t="s">
        <v>46</v>
      </c>
      <c r="O25" s="30"/>
      <c r="P25" s="78">
        <v>90572</v>
      </c>
      <c r="Q25" s="78">
        <v>7909</v>
      </c>
      <c r="R25" s="78">
        <v>22407</v>
      </c>
      <c r="S25" s="78">
        <v>44997</v>
      </c>
      <c r="T25" s="78">
        <v>186443</v>
      </c>
      <c r="U25" s="78"/>
      <c r="V25" s="78">
        <f t="shared" ref="V25:V31" si="1">SUM(T25:U25)</f>
        <v>186443</v>
      </c>
      <c r="X25" s="73"/>
    </row>
    <row r="26" spans="2:24" x14ac:dyDescent="0.25">
      <c r="B26" s="73"/>
      <c r="D26" s="81">
        <f t="shared" si="0"/>
        <v>7823</v>
      </c>
      <c r="E26" s="81">
        <v>7823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7823</v>
      </c>
      <c r="V26" s="81">
        <f t="shared" si="1"/>
        <v>7823</v>
      </c>
      <c r="X26" s="73"/>
    </row>
    <row r="27" spans="2:24" x14ac:dyDescent="0.25">
      <c r="B27" s="80" t="s">
        <v>49</v>
      </c>
      <c r="D27" s="79">
        <f t="shared" si="0"/>
        <v>103017</v>
      </c>
      <c r="E27" s="79">
        <v>206</v>
      </c>
      <c r="F27" s="79">
        <v>102811</v>
      </c>
      <c r="G27" s="79">
        <v>9135</v>
      </c>
      <c r="H27" s="79">
        <v>22382</v>
      </c>
      <c r="I27" s="79">
        <v>4359</v>
      </c>
      <c r="J27" s="79">
        <v>66935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102910</v>
      </c>
      <c r="T27" s="79">
        <v>102910</v>
      </c>
      <c r="U27" s="79">
        <v>107</v>
      </c>
      <c r="V27" s="79">
        <f t="shared" si="1"/>
        <v>103017</v>
      </c>
      <c r="X27" s="80" t="s">
        <v>49</v>
      </c>
    </row>
    <row r="28" spans="2:24" x14ac:dyDescent="0.25">
      <c r="B28" s="73" t="s">
        <v>44</v>
      </c>
      <c r="D28" s="78">
        <f t="shared" si="0"/>
        <v>21362</v>
      </c>
      <c r="E28" s="78"/>
      <c r="F28" s="78">
        <v>21362</v>
      </c>
      <c r="G28" s="78">
        <v>613</v>
      </c>
      <c r="H28" s="78">
        <v>25</v>
      </c>
      <c r="I28" s="78">
        <v>57</v>
      </c>
      <c r="J28" s="78">
        <v>109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22066</v>
      </c>
      <c r="S28" s="78"/>
      <c r="T28" s="78">
        <v>22066</v>
      </c>
      <c r="U28" s="78">
        <v>-704</v>
      </c>
      <c r="V28" s="78">
        <f t="shared" si="1"/>
        <v>21362</v>
      </c>
      <c r="X28" s="73" t="s">
        <v>44</v>
      </c>
    </row>
    <row r="29" spans="2:24" x14ac:dyDescent="0.25">
      <c r="B29" s="73"/>
      <c r="D29" s="78">
        <f t="shared" si="0"/>
        <v>20558</v>
      </c>
      <c r="E29" s="78"/>
      <c r="F29" s="78">
        <v>20558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20896</v>
      </c>
      <c r="S29" s="78"/>
      <c r="T29" s="78">
        <v>20896</v>
      </c>
      <c r="U29" s="78">
        <v>-338</v>
      </c>
      <c r="V29" s="78">
        <f t="shared" si="1"/>
        <v>20558</v>
      </c>
      <c r="X29" s="73"/>
    </row>
    <row r="30" spans="2:24" x14ac:dyDescent="0.25">
      <c r="B30" s="73"/>
      <c r="D30" s="78">
        <f t="shared" si="0"/>
        <v>804</v>
      </c>
      <c r="E30" s="78"/>
      <c r="F30" s="78">
        <v>804</v>
      </c>
      <c r="G30" s="78">
        <v>613</v>
      </c>
      <c r="H30" s="78">
        <v>25</v>
      </c>
      <c r="I30" s="78">
        <v>57</v>
      </c>
      <c r="J30" s="78">
        <v>109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1170</v>
      </c>
      <c r="S30" s="78"/>
      <c r="T30" s="78">
        <v>1170</v>
      </c>
      <c r="U30" s="78">
        <v>-366</v>
      </c>
      <c r="V30" s="78">
        <f t="shared" si="1"/>
        <v>804</v>
      </c>
      <c r="X30" s="73"/>
    </row>
    <row r="31" spans="2:24" x14ac:dyDescent="0.25">
      <c r="B31" s="73"/>
      <c r="D31" s="78">
        <f t="shared" si="0"/>
        <v>93106</v>
      </c>
      <c r="E31" s="78"/>
      <c r="F31" s="78">
        <v>93106</v>
      </c>
      <c r="G31" s="78">
        <v>43394</v>
      </c>
      <c r="H31" s="78">
        <v>4402</v>
      </c>
      <c r="I31" s="78">
        <v>4581</v>
      </c>
      <c r="J31" s="78">
        <v>40729</v>
      </c>
      <c r="K31" s="34"/>
      <c r="L31" s="76" t="s">
        <v>206</v>
      </c>
      <c r="M31" s="77"/>
      <c r="N31" s="76" t="s">
        <v>119</v>
      </c>
      <c r="O31" s="34"/>
      <c r="P31" s="78">
        <v>40729</v>
      </c>
      <c r="Q31" s="78">
        <v>4581</v>
      </c>
      <c r="R31" s="78">
        <v>4402</v>
      </c>
      <c r="S31" s="78">
        <v>43394</v>
      </c>
      <c r="T31" s="78">
        <v>93106</v>
      </c>
      <c r="U31" s="78"/>
      <c r="V31" s="78">
        <f t="shared" si="1"/>
        <v>93106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62270</v>
      </c>
      <c r="E33" s="78"/>
      <c r="F33" s="78">
        <v>62270</v>
      </c>
      <c r="G33" s="78">
        <v>35249</v>
      </c>
      <c r="H33" s="78">
        <v>0</v>
      </c>
      <c r="I33" s="78">
        <v>3493</v>
      </c>
      <c r="J33" s="78">
        <v>23528</v>
      </c>
      <c r="K33" s="30"/>
      <c r="L33" s="76" t="s">
        <v>120</v>
      </c>
      <c r="M33" s="77"/>
      <c r="N33" s="76" t="s">
        <v>121</v>
      </c>
      <c r="O33" s="30"/>
      <c r="P33" s="78">
        <v>23528</v>
      </c>
      <c r="Q33" s="78">
        <v>3493</v>
      </c>
      <c r="R33" s="78">
        <v>0</v>
      </c>
      <c r="S33" s="78">
        <v>35249</v>
      </c>
      <c r="T33" s="78">
        <v>62270</v>
      </c>
      <c r="U33" s="78"/>
      <c r="V33" s="78">
        <f>SUM(T33:U33)</f>
        <v>62270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45800</v>
      </c>
      <c r="E35" s="79">
        <v>7608</v>
      </c>
      <c r="F35" s="79">
        <v>38192</v>
      </c>
      <c r="G35" s="79">
        <v>3034</v>
      </c>
      <c r="H35" s="79">
        <v>4257</v>
      </c>
      <c r="I35" s="79">
        <v>16929</v>
      </c>
      <c r="J35" s="79">
        <v>13972</v>
      </c>
      <c r="K35" s="63"/>
      <c r="L35" s="75" t="s">
        <v>63</v>
      </c>
      <c r="M35" s="31"/>
      <c r="N35" s="75" t="s">
        <v>64</v>
      </c>
      <c r="O35" s="63"/>
      <c r="P35" s="79">
        <v>4825</v>
      </c>
      <c r="Q35" s="79">
        <v>17275</v>
      </c>
      <c r="R35" s="79">
        <v>1154</v>
      </c>
      <c r="S35" s="79">
        <v>11346</v>
      </c>
      <c r="T35" s="79">
        <v>34600</v>
      </c>
      <c r="U35" s="79">
        <v>11200</v>
      </c>
      <c r="V35" s="79">
        <f t="shared" ref="V35:V36" si="3">SUM(T35:U35)</f>
        <v>45800</v>
      </c>
      <c r="X35" s="80" t="s">
        <v>62</v>
      </c>
    </row>
    <row r="36" spans="2:24" x14ac:dyDescent="0.25">
      <c r="B36" s="73" t="s">
        <v>54</v>
      </c>
      <c r="D36" s="78">
        <f t="shared" si="2"/>
        <v>214490</v>
      </c>
      <c r="E36" s="78"/>
      <c r="F36" s="78">
        <v>214490</v>
      </c>
      <c r="G36" s="78">
        <v>154616</v>
      </c>
      <c r="H36" s="78">
        <v>23365</v>
      </c>
      <c r="I36" s="78">
        <v>4927</v>
      </c>
      <c r="J36" s="78">
        <v>31582</v>
      </c>
      <c r="K36" s="30"/>
      <c r="L36" s="76" t="s">
        <v>208</v>
      </c>
      <c r="M36" s="77"/>
      <c r="N36" s="76" t="s">
        <v>65</v>
      </c>
      <c r="O36" s="30"/>
      <c r="P36" s="78">
        <v>31582</v>
      </c>
      <c r="Q36" s="78">
        <v>4927</v>
      </c>
      <c r="R36" s="78">
        <v>23365</v>
      </c>
      <c r="S36" s="78">
        <v>154616</v>
      </c>
      <c r="T36" s="78">
        <v>214490</v>
      </c>
      <c r="U36" s="78"/>
      <c r="V36" s="78">
        <f t="shared" si="3"/>
        <v>214490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183654</v>
      </c>
      <c r="E38" s="78"/>
      <c r="F38" s="78">
        <v>183654</v>
      </c>
      <c r="G38" s="78">
        <v>146471</v>
      </c>
      <c r="H38" s="78">
        <v>18963</v>
      </c>
      <c r="I38" s="78">
        <v>3839</v>
      </c>
      <c r="J38" s="78">
        <v>14381</v>
      </c>
      <c r="K38" s="30"/>
      <c r="L38" s="76" t="s">
        <v>69</v>
      </c>
      <c r="M38" s="77"/>
      <c r="N38" s="76" t="s">
        <v>70</v>
      </c>
      <c r="O38" s="30"/>
      <c r="P38" s="78">
        <v>14381</v>
      </c>
      <c r="Q38" s="78">
        <v>3839</v>
      </c>
      <c r="R38" s="78">
        <v>18963</v>
      </c>
      <c r="S38" s="78">
        <v>146471</v>
      </c>
      <c r="T38" s="78">
        <v>183654</v>
      </c>
      <c r="U38" s="78"/>
      <c r="V38" s="78">
        <f>SUM(T38:U38)</f>
        <v>183654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17654</v>
      </c>
      <c r="E40" s="79">
        <v>307</v>
      </c>
      <c r="F40" s="79">
        <v>17347</v>
      </c>
      <c r="G40" s="79">
        <v>12417</v>
      </c>
      <c r="H40" s="79">
        <v>1</v>
      </c>
      <c r="I40" s="79">
        <v>1927</v>
      </c>
      <c r="J40" s="79">
        <v>3002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17410</v>
      </c>
      <c r="S40" s="79"/>
      <c r="T40" s="79">
        <v>17410</v>
      </c>
      <c r="U40" s="79">
        <v>244</v>
      </c>
      <c r="V40" s="79">
        <f t="shared" ref="V40:V50" si="5">SUM(T40:U40)</f>
        <v>17654</v>
      </c>
      <c r="X40" s="80" t="s">
        <v>66</v>
      </c>
    </row>
    <row r="41" spans="2:24" x14ac:dyDescent="0.25">
      <c r="B41" s="73" t="s">
        <v>68</v>
      </c>
      <c r="D41" s="78">
        <f t="shared" si="4"/>
        <v>30086</v>
      </c>
      <c r="E41" s="78">
        <v>35</v>
      </c>
      <c r="F41" s="78">
        <v>30051</v>
      </c>
      <c r="G41" s="78">
        <v>30051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1308</v>
      </c>
      <c r="Q41" s="78">
        <v>1291</v>
      </c>
      <c r="R41" s="78">
        <v>27343</v>
      </c>
      <c r="S41" s="78">
        <v>81</v>
      </c>
      <c r="T41" s="78">
        <v>30023</v>
      </c>
      <c r="U41" s="78">
        <v>63</v>
      </c>
      <c r="V41" s="78">
        <f t="shared" si="5"/>
        <v>30086</v>
      </c>
      <c r="X41" s="73" t="s">
        <v>68</v>
      </c>
    </row>
    <row r="42" spans="2:24" x14ac:dyDescent="0.25">
      <c r="B42" s="73" t="s">
        <v>71</v>
      </c>
      <c r="D42" s="78">
        <f t="shared" si="4"/>
        <v>29926</v>
      </c>
      <c r="E42" s="78">
        <v>435</v>
      </c>
      <c r="F42" s="78">
        <v>29491</v>
      </c>
      <c r="G42" s="78">
        <v>82</v>
      </c>
      <c r="H42" s="78">
        <v>27299</v>
      </c>
      <c r="I42" s="78">
        <v>912</v>
      </c>
      <c r="J42" s="78">
        <v>1198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29873</v>
      </c>
      <c r="T42" s="78">
        <v>29873</v>
      </c>
      <c r="U42" s="78">
        <v>53</v>
      </c>
      <c r="V42" s="78">
        <f t="shared" si="5"/>
        <v>29926</v>
      </c>
      <c r="X42" s="73" t="s">
        <v>71</v>
      </c>
    </row>
    <row r="43" spans="2:24" x14ac:dyDescent="0.25">
      <c r="B43" s="73" t="s">
        <v>78</v>
      </c>
      <c r="D43" s="78">
        <f t="shared" si="4"/>
        <v>21545</v>
      </c>
      <c r="E43" s="78">
        <v>1348</v>
      </c>
      <c r="F43" s="78">
        <v>20197</v>
      </c>
      <c r="G43" s="78">
        <v>9045</v>
      </c>
      <c r="H43" s="78">
        <v>2942</v>
      </c>
      <c r="I43" s="78">
        <v>5331</v>
      </c>
      <c r="J43" s="78">
        <v>2879</v>
      </c>
      <c r="K43" s="30"/>
      <c r="L43" s="75" t="s">
        <v>79</v>
      </c>
      <c r="M43" s="31"/>
      <c r="N43" s="75" t="s">
        <v>80</v>
      </c>
      <c r="O43" s="30"/>
      <c r="P43" s="78">
        <v>951</v>
      </c>
      <c r="Q43" s="78">
        <v>5208</v>
      </c>
      <c r="R43" s="78">
        <v>1277</v>
      </c>
      <c r="S43" s="78">
        <v>10665</v>
      </c>
      <c r="T43" s="78">
        <v>18101</v>
      </c>
      <c r="U43" s="78">
        <v>3444</v>
      </c>
      <c r="V43" s="78">
        <f t="shared" si="5"/>
        <v>21545</v>
      </c>
      <c r="X43" s="73" t="s">
        <v>78</v>
      </c>
    </row>
    <row r="44" spans="2:24" ht="22.5" customHeight="1" x14ac:dyDescent="0.25">
      <c r="B44" s="73"/>
      <c r="D44" s="78">
        <f t="shared" si="4"/>
        <v>212811</v>
      </c>
      <c r="E44" s="78"/>
      <c r="F44" s="78">
        <v>212811</v>
      </c>
      <c r="G44" s="78">
        <v>143640</v>
      </c>
      <c r="H44" s="78">
        <v>39153</v>
      </c>
      <c r="I44" s="78">
        <v>3256</v>
      </c>
      <c r="J44" s="78">
        <v>26762</v>
      </c>
      <c r="K44" s="61"/>
      <c r="L44" s="76" t="s">
        <v>209</v>
      </c>
      <c r="M44" s="77"/>
      <c r="N44" s="76" t="s">
        <v>187</v>
      </c>
      <c r="O44" s="61"/>
      <c r="P44" s="78">
        <v>26762</v>
      </c>
      <c r="Q44" s="78">
        <v>3256</v>
      </c>
      <c r="R44" s="78">
        <v>39153</v>
      </c>
      <c r="S44" s="78">
        <v>143640</v>
      </c>
      <c r="T44" s="78">
        <v>212811</v>
      </c>
      <c r="U44" s="78"/>
      <c r="V44" s="78">
        <f t="shared" si="5"/>
        <v>212811</v>
      </c>
      <c r="X44" s="73"/>
    </row>
    <row r="45" spans="2:24" ht="24.75" customHeight="1" x14ac:dyDescent="0.25">
      <c r="B45" s="73"/>
      <c r="C45" s="35"/>
      <c r="D45" s="78">
        <f t="shared" si="4"/>
        <v>181975</v>
      </c>
      <c r="E45" s="78"/>
      <c r="F45" s="78">
        <v>181975</v>
      </c>
      <c r="G45" s="78">
        <v>135495</v>
      </c>
      <c r="H45" s="78">
        <v>34751</v>
      </c>
      <c r="I45" s="78">
        <v>2168</v>
      </c>
      <c r="J45" s="78">
        <v>9561</v>
      </c>
      <c r="K45" s="61"/>
      <c r="L45" s="76" t="s">
        <v>188</v>
      </c>
      <c r="M45" s="77"/>
      <c r="N45" s="76" t="s">
        <v>189</v>
      </c>
      <c r="O45" s="61"/>
      <c r="P45" s="78">
        <v>9561</v>
      </c>
      <c r="Q45" s="78">
        <v>2168</v>
      </c>
      <c r="R45" s="78">
        <v>34751</v>
      </c>
      <c r="S45" s="78">
        <v>135495</v>
      </c>
      <c r="T45" s="78">
        <v>181975</v>
      </c>
      <c r="U45" s="78"/>
      <c r="V45" s="78">
        <f t="shared" si="5"/>
        <v>181975</v>
      </c>
      <c r="W45" s="35"/>
      <c r="X45" s="73"/>
    </row>
    <row r="46" spans="2:24" x14ac:dyDescent="0.25">
      <c r="B46" s="73"/>
      <c r="D46" s="81">
        <f t="shared" si="4"/>
        <v>23929</v>
      </c>
      <c r="E46" s="81"/>
      <c r="F46" s="81">
        <v>23929</v>
      </c>
      <c r="G46" s="81">
        <v>1823</v>
      </c>
      <c r="H46" s="81">
        <v>22106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23929</v>
      </c>
      <c r="T46" s="81">
        <v>23929</v>
      </c>
      <c r="U46" s="81"/>
      <c r="V46" s="81">
        <f t="shared" si="5"/>
        <v>23929</v>
      </c>
      <c r="X46" s="73"/>
    </row>
    <row r="47" spans="2:24" ht="33.6" customHeight="1" x14ac:dyDescent="0.25">
      <c r="B47" s="80" t="s">
        <v>198</v>
      </c>
      <c r="D47" s="79">
        <f t="shared" si="4"/>
        <v>212811</v>
      </c>
      <c r="E47" s="79"/>
      <c r="F47" s="79">
        <v>212811</v>
      </c>
      <c r="G47" s="79">
        <v>165746</v>
      </c>
      <c r="H47" s="79">
        <v>17047</v>
      </c>
      <c r="I47" s="79">
        <v>3256</v>
      </c>
      <c r="J47" s="79">
        <v>26762</v>
      </c>
      <c r="K47" s="66"/>
      <c r="L47" s="76" t="s">
        <v>210</v>
      </c>
      <c r="M47" s="77"/>
      <c r="N47" s="76" t="s">
        <v>190</v>
      </c>
      <c r="O47" s="66"/>
      <c r="P47" s="79">
        <v>26762</v>
      </c>
      <c r="Q47" s="79">
        <v>3256</v>
      </c>
      <c r="R47" s="79">
        <v>17047</v>
      </c>
      <c r="S47" s="79">
        <v>165746</v>
      </c>
      <c r="T47" s="79">
        <v>212811</v>
      </c>
      <c r="U47" s="79"/>
      <c r="V47" s="79">
        <f t="shared" si="5"/>
        <v>212811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181975</v>
      </c>
      <c r="E48" s="81"/>
      <c r="F48" s="81">
        <v>181975</v>
      </c>
      <c r="G48" s="81">
        <v>157601</v>
      </c>
      <c r="H48" s="81">
        <v>12645</v>
      </c>
      <c r="I48" s="81">
        <v>2168</v>
      </c>
      <c r="J48" s="81">
        <v>9561</v>
      </c>
      <c r="K48" s="30"/>
      <c r="L48" s="76" t="s">
        <v>211</v>
      </c>
      <c r="M48" s="77"/>
      <c r="N48" s="76" t="s">
        <v>191</v>
      </c>
      <c r="O48" s="30"/>
      <c r="P48" s="81">
        <v>9561</v>
      </c>
      <c r="Q48" s="81">
        <v>2168</v>
      </c>
      <c r="R48" s="81">
        <v>12645</v>
      </c>
      <c r="S48" s="81">
        <v>157601</v>
      </c>
      <c r="T48" s="81">
        <v>181975</v>
      </c>
      <c r="U48" s="81"/>
      <c r="V48" s="81">
        <f t="shared" si="5"/>
        <v>181975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26762</v>
      </c>
      <c r="Q49" s="79">
        <v>3256</v>
      </c>
      <c r="R49" s="79">
        <v>39153</v>
      </c>
      <c r="S49" s="79">
        <v>143640</v>
      </c>
      <c r="T49" s="79">
        <v>212811</v>
      </c>
      <c r="U49" s="79"/>
      <c r="V49" s="79">
        <f t="shared" si="5"/>
        <v>212811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9561</v>
      </c>
      <c r="Q50" s="78">
        <v>2168</v>
      </c>
      <c r="R50" s="78">
        <v>34751</v>
      </c>
      <c r="S50" s="78">
        <v>135495</v>
      </c>
      <c r="T50" s="78">
        <v>181975</v>
      </c>
      <c r="U50" s="78"/>
      <c r="V50" s="78">
        <f t="shared" si="5"/>
        <v>181975</v>
      </c>
      <c r="X50" s="73" t="s">
        <v>55</v>
      </c>
    </row>
    <row r="51" spans="2:24" x14ac:dyDescent="0.25">
      <c r="B51" s="73"/>
      <c r="D51" s="78">
        <f t="shared" ref="D51:D56" si="6">SUM(E51:F51)</f>
        <v>161292</v>
      </c>
      <c r="E51" s="78"/>
      <c r="F51" s="78">
        <v>161292</v>
      </c>
      <c r="G51" s="78">
        <v>145139</v>
      </c>
      <c r="H51" s="78">
        <v>16153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161292</v>
      </c>
      <c r="E52" s="78"/>
      <c r="F52" s="78">
        <v>161292</v>
      </c>
      <c r="G52" s="78">
        <v>123033</v>
      </c>
      <c r="H52" s="78">
        <v>38259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379</v>
      </c>
      <c r="E53" s="78"/>
      <c r="F53" s="78">
        <v>379</v>
      </c>
      <c r="G53" s="78"/>
      <c r="H53" s="78"/>
      <c r="I53" s="78">
        <v>379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379</v>
      </c>
      <c r="T53" s="78">
        <v>379</v>
      </c>
      <c r="U53" s="78"/>
      <c r="V53" s="78">
        <f>SUM(T53:U53)</f>
        <v>379</v>
      </c>
      <c r="X53" s="73"/>
    </row>
    <row r="54" spans="2:24" x14ac:dyDescent="0.25">
      <c r="B54" s="73"/>
      <c r="D54" s="78">
        <f t="shared" si="6"/>
        <v>51519</v>
      </c>
      <c r="E54" s="78"/>
      <c r="F54" s="78">
        <v>51519</v>
      </c>
      <c r="G54" s="78">
        <v>20986</v>
      </c>
      <c r="H54" s="78">
        <v>894</v>
      </c>
      <c r="I54" s="78">
        <v>2877</v>
      </c>
      <c r="J54" s="78">
        <v>26762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20683</v>
      </c>
      <c r="E55" s="78"/>
      <c r="F55" s="78">
        <v>20683</v>
      </c>
      <c r="G55" s="78">
        <v>12841</v>
      </c>
      <c r="H55" s="78">
        <v>-3508</v>
      </c>
      <c r="I55" s="78">
        <v>1789</v>
      </c>
      <c r="J55" s="78">
        <v>9561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12291</v>
      </c>
      <c r="E56" s="78">
        <v>12291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9561</v>
      </c>
      <c r="Q69" s="78">
        <v>1789</v>
      </c>
      <c r="R69" s="78">
        <v>-3508</v>
      </c>
      <c r="S69" s="78">
        <v>12841</v>
      </c>
      <c r="T69" s="78">
        <v>20683</v>
      </c>
      <c r="U69" s="78"/>
      <c r="V69" s="78">
        <f>SUM(T69:U69)</f>
        <v>20683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12291</v>
      </c>
      <c r="V71" s="78">
        <f t="shared" ref="V71:V74" si="7">SUM(T71:U71)</f>
        <v>12291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2395</v>
      </c>
      <c r="Q72" s="78">
        <v>90</v>
      </c>
      <c r="R72" s="78">
        <v>1645</v>
      </c>
      <c r="S72" s="78">
        <v>1541</v>
      </c>
      <c r="T72" s="78">
        <v>5671</v>
      </c>
      <c r="U72" s="78">
        <v>90</v>
      </c>
      <c r="V72" s="78">
        <f t="shared" si="7"/>
        <v>5761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-34</v>
      </c>
      <c r="Q73" s="78">
        <v>-260</v>
      </c>
      <c r="R73" s="78">
        <v>-2131</v>
      </c>
      <c r="S73" s="78">
        <v>-557</v>
      </c>
      <c r="T73" s="78">
        <v>-2982</v>
      </c>
      <c r="U73" s="78">
        <v>-2779</v>
      </c>
      <c r="V73" s="78">
        <f t="shared" si="7"/>
        <v>-5761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32974</v>
      </c>
      <c r="E74" s="81">
        <v>9602</v>
      </c>
      <c r="F74" s="81">
        <v>23372</v>
      </c>
      <c r="G74" s="81">
        <v>13825</v>
      </c>
      <c r="H74" s="81">
        <v>-3994</v>
      </c>
      <c r="I74" s="81">
        <v>1619</v>
      </c>
      <c r="J74" s="81">
        <v>11922</v>
      </c>
      <c r="K74" s="33"/>
      <c r="L74" s="76" t="s">
        <v>103</v>
      </c>
      <c r="M74" s="77"/>
      <c r="N74" s="76" t="s">
        <v>104</v>
      </c>
      <c r="O74" s="33"/>
      <c r="P74" s="81">
        <v>11922</v>
      </c>
      <c r="Q74" s="81">
        <v>1619</v>
      </c>
      <c r="R74" s="81">
        <v>-3994</v>
      </c>
      <c r="S74" s="81">
        <v>13825</v>
      </c>
      <c r="T74" s="81">
        <v>23372</v>
      </c>
      <c r="U74" s="81">
        <v>9602</v>
      </c>
      <c r="V74" s="81">
        <f t="shared" si="7"/>
        <v>32974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63810</v>
      </c>
      <c r="E75" s="79"/>
      <c r="F75" s="79">
        <v>63810</v>
      </c>
      <c r="G75" s="79">
        <v>19246</v>
      </c>
      <c r="H75" s="79">
        <v>8083</v>
      </c>
      <c r="I75" s="79">
        <v>-813</v>
      </c>
      <c r="J75" s="79">
        <v>37294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61242</v>
      </c>
      <c r="E76" s="78"/>
      <c r="F76" s="78">
        <v>61242</v>
      </c>
      <c r="G76" s="78">
        <v>18838</v>
      </c>
      <c r="H76" s="78">
        <v>8083</v>
      </c>
      <c r="I76" s="78">
        <v>-813</v>
      </c>
      <c r="J76" s="78">
        <v>35134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-30836</v>
      </c>
      <c r="E77" s="78"/>
      <c r="F77" s="78">
        <v>-30836</v>
      </c>
      <c r="G77" s="78">
        <v>-8145</v>
      </c>
      <c r="H77" s="78">
        <v>-4402</v>
      </c>
      <c r="I77" s="78">
        <v>-1088</v>
      </c>
      <c r="J77" s="78">
        <v>-17201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2568</v>
      </c>
      <c r="E78" s="78"/>
      <c r="F78" s="78">
        <v>2568</v>
      </c>
      <c r="G78" s="78">
        <v>408</v>
      </c>
      <c r="H78" s="78">
        <v>0</v>
      </c>
      <c r="I78" s="78">
        <v>0</v>
      </c>
      <c r="J78" s="78">
        <v>2160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-72</v>
      </c>
      <c r="F79" s="78">
        <v>72</v>
      </c>
      <c r="G79" s="78">
        <v>-116</v>
      </c>
      <c r="H79" s="78">
        <v>45</v>
      </c>
      <c r="I79" s="78">
        <v>0</v>
      </c>
      <c r="J79" s="78">
        <v>143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9674</v>
      </c>
      <c r="F80" s="78">
        <v>-9674</v>
      </c>
      <c r="G80" s="78">
        <v>2840</v>
      </c>
      <c r="H80" s="78">
        <v>-7720</v>
      </c>
      <c r="I80" s="78">
        <v>3520</v>
      </c>
      <c r="J80" s="78">
        <v>-8314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139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61050</v>
      </c>
      <c r="V18" s="78">
        <f>SUM(T18:U18)</f>
        <v>61050</v>
      </c>
      <c r="X18" s="73" t="s">
        <v>25</v>
      </c>
    </row>
    <row r="19" spans="2:24" x14ac:dyDescent="0.25">
      <c r="B19" s="73" t="s">
        <v>28</v>
      </c>
      <c r="D19" s="78">
        <f>SUM(E19:F19)</f>
        <v>54919</v>
      </c>
      <c r="E19" s="78">
        <v>54919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210830</v>
      </c>
      <c r="E23" s="78"/>
      <c r="F23" s="78">
        <v>210830</v>
      </c>
      <c r="G23" s="78">
        <v>52579</v>
      </c>
      <c r="H23" s="78">
        <v>24109</v>
      </c>
      <c r="I23" s="78">
        <v>8939</v>
      </c>
      <c r="J23" s="78">
        <v>104564</v>
      </c>
      <c r="K23" s="30"/>
      <c r="L23" s="76" t="s">
        <v>205</v>
      </c>
      <c r="M23" s="77"/>
      <c r="N23" s="76" t="s">
        <v>41</v>
      </c>
      <c r="O23" s="30"/>
      <c r="P23" s="78">
        <v>104564</v>
      </c>
      <c r="Q23" s="78">
        <v>8939</v>
      </c>
      <c r="R23" s="78">
        <v>24109</v>
      </c>
      <c r="S23" s="78">
        <v>52579</v>
      </c>
      <c r="T23" s="78">
        <v>210830</v>
      </c>
      <c r="U23" s="78"/>
      <c r="V23" s="78">
        <f>SUM(T23:U23)</f>
        <v>210830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31508</v>
      </c>
      <c r="E24" s="78"/>
      <c r="F24" s="78">
        <v>31508</v>
      </c>
      <c r="G24" s="78">
        <v>8381</v>
      </c>
      <c r="H24" s="78">
        <v>4472</v>
      </c>
      <c r="I24" s="78">
        <v>1121</v>
      </c>
      <c r="J24" s="78">
        <v>17534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179322</v>
      </c>
      <c r="E25" s="78"/>
      <c r="F25" s="78">
        <v>179322</v>
      </c>
      <c r="G25" s="78">
        <v>44198</v>
      </c>
      <c r="H25" s="78">
        <v>19637</v>
      </c>
      <c r="I25" s="78">
        <v>7818</v>
      </c>
      <c r="J25" s="78">
        <v>87030</v>
      </c>
      <c r="K25" s="30"/>
      <c r="L25" s="76" t="s">
        <v>45</v>
      </c>
      <c r="M25" s="77"/>
      <c r="N25" s="76" t="s">
        <v>46</v>
      </c>
      <c r="O25" s="30"/>
      <c r="P25" s="78">
        <v>87030</v>
      </c>
      <c r="Q25" s="78">
        <v>7818</v>
      </c>
      <c r="R25" s="78">
        <v>19637</v>
      </c>
      <c r="S25" s="78">
        <v>44198</v>
      </c>
      <c r="T25" s="78">
        <v>179322</v>
      </c>
      <c r="U25" s="78"/>
      <c r="V25" s="78">
        <f t="shared" ref="V25:V31" si="1">SUM(T25:U25)</f>
        <v>179322</v>
      </c>
      <c r="X25" s="73"/>
    </row>
    <row r="26" spans="2:24" x14ac:dyDescent="0.25">
      <c r="B26" s="73"/>
      <c r="D26" s="81">
        <f t="shared" si="0"/>
        <v>6131</v>
      </c>
      <c r="E26" s="81">
        <v>6131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6131</v>
      </c>
      <c r="V26" s="81">
        <f t="shared" si="1"/>
        <v>6131</v>
      </c>
      <c r="X26" s="73"/>
    </row>
    <row r="27" spans="2:24" x14ac:dyDescent="0.25">
      <c r="B27" s="80" t="s">
        <v>49</v>
      </c>
      <c r="D27" s="79">
        <f t="shared" si="0"/>
        <v>101042</v>
      </c>
      <c r="E27" s="79">
        <v>192</v>
      </c>
      <c r="F27" s="79">
        <v>100850</v>
      </c>
      <c r="G27" s="79">
        <v>9057</v>
      </c>
      <c r="H27" s="79">
        <v>19599</v>
      </c>
      <c r="I27" s="79">
        <v>4357</v>
      </c>
      <c r="J27" s="79">
        <v>67837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100885</v>
      </c>
      <c r="T27" s="79">
        <v>100885</v>
      </c>
      <c r="U27" s="79">
        <v>157</v>
      </c>
      <c r="V27" s="79">
        <f t="shared" si="1"/>
        <v>101042</v>
      </c>
      <c r="X27" s="80" t="s">
        <v>49</v>
      </c>
    </row>
    <row r="28" spans="2:24" x14ac:dyDescent="0.25">
      <c r="B28" s="73" t="s">
        <v>44</v>
      </c>
      <c r="D28" s="78">
        <f t="shared" si="0"/>
        <v>21667</v>
      </c>
      <c r="E28" s="78"/>
      <c r="F28" s="78">
        <v>21667</v>
      </c>
      <c r="G28" s="78">
        <v>665</v>
      </c>
      <c r="H28" s="78">
        <v>38</v>
      </c>
      <c r="I28" s="78">
        <v>47</v>
      </c>
      <c r="J28" s="78">
        <v>278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21838</v>
      </c>
      <c r="S28" s="78"/>
      <c r="T28" s="78">
        <v>21838</v>
      </c>
      <c r="U28" s="78">
        <v>-171</v>
      </c>
      <c r="V28" s="78">
        <f t="shared" si="1"/>
        <v>21667</v>
      </c>
      <c r="X28" s="73" t="s">
        <v>44</v>
      </c>
    </row>
    <row r="29" spans="2:24" x14ac:dyDescent="0.25">
      <c r="B29" s="73"/>
      <c r="D29" s="78">
        <f t="shared" si="0"/>
        <v>20639</v>
      </c>
      <c r="E29" s="78"/>
      <c r="F29" s="78">
        <v>20639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20666</v>
      </c>
      <c r="S29" s="78"/>
      <c r="T29" s="78">
        <v>20666</v>
      </c>
      <c r="U29" s="78">
        <v>-27</v>
      </c>
      <c r="V29" s="78">
        <f t="shared" si="1"/>
        <v>20639</v>
      </c>
      <c r="X29" s="73"/>
    </row>
    <row r="30" spans="2:24" x14ac:dyDescent="0.25">
      <c r="B30" s="73"/>
      <c r="D30" s="78">
        <f t="shared" si="0"/>
        <v>1028</v>
      </c>
      <c r="E30" s="78"/>
      <c r="F30" s="78">
        <v>1028</v>
      </c>
      <c r="G30" s="78">
        <v>665</v>
      </c>
      <c r="H30" s="78">
        <v>38</v>
      </c>
      <c r="I30" s="78">
        <v>47</v>
      </c>
      <c r="J30" s="78">
        <v>278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1172</v>
      </c>
      <c r="S30" s="78"/>
      <c r="T30" s="78">
        <v>1172</v>
      </c>
      <c r="U30" s="78">
        <v>-144</v>
      </c>
      <c r="V30" s="78">
        <f t="shared" si="1"/>
        <v>1028</v>
      </c>
      <c r="X30" s="73"/>
    </row>
    <row r="31" spans="2:24" x14ac:dyDescent="0.25">
      <c r="B31" s="73"/>
      <c r="D31" s="78">
        <f t="shared" si="0"/>
        <v>88313</v>
      </c>
      <c r="E31" s="78"/>
      <c r="F31" s="78">
        <v>88313</v>
      </c>
      <c r="G31" s="78">
        <v>42857</v>
      </c>
      <c r="H31" s="78">
        <v>4472</v>
      </c>
      <c r="I31" s="78">
        <v>4535</v>
      </c>
      <c r="J31" s="78">
        <v>36449</v>
      </c>
      <c r="K31" s="34"/>
      <c r="L31" s="76" t="s">
        <v>206</v>
      </c>
      <c r="M31" s="77"/>
      <c r="N31" s="76" t="s">
        <v>119</v>
      </c>
      <c r="O31" s="34"/>
      <c r="P31" s="78">
        <v>36449</v>
      </c>
      <c r="Q31" s="78">
        <v>4535</v>
      </c>
      <c r="R31" s="78">
        <v>4472</v>
      </c>
      <c r="S31" s="78">
        <v>42857</v>
      </c>
      <c r="T31" s="78">
        <v>88313</v>
      </c>
      <c r="U31" s="78"/>
      <c r="V31" s="78">
        <f t="shared" si="1"/>
        <v>88313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56805</v>
      </c>
      <c r="E33" s="78"/>
      <c r="F33" s="78">
        <v>56805</v>
      </c>
      <c r="G33" s="78">
        <v>34476</v>
      </c>
      <c r="H33" s="78">
        <v>0</v>
      </c>
      <c r="I33" s="78">
        <v>3414</v>
      </c>
      <c r="J33" s="78">
        <v>18915</v>
      </c>
      <c r="K33" s="30"/>
      <c r="L33" s="76" t="s">
        <v>120</v>
      </c>
      <c r="M33" s="77"/>
      <c r="N33" s="76" t="s">
        <v>121</v>
      </c>
      <c r="O33" s="30"/>
      <c r="P33" s="78">
        <v>18915</v>
      </c>
      <c r="Q33" s="78">
        <v>3414</v>
      </c>
      <c r="R33" s="78">
        <v>0</v>
      </c>
      <c r="S33" s="78">
        <v>34476</v>
      </c>
      <c r="T33" s="78">
        <v>56805</v>
      </c>
      <c r="U33" s="78"/>
      <c r="V33" s="78">
        <f>SUM(T33:U33)</f>
        <v>56805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43853</v>
      </c>
      <c r="E35" s="79">
        <v>5800</v>
      </c>
      <c r="F35" s="79">
        <v>38053</v>
      </c>
      <c r="G35" s="79">
        <v>3131</v>
      </c>
      <c r="H35" s="79">
        <v>4253</v>
      </c>
      <c r="I35" s="79">
        <v>16668</v>
      </c>
      <c r="J35" s="79">
        <v>14001</v>
      </c>
      <c r="K35" s="63"/>
      <c r="L35" s="75" t="s">
        <v>63</v>
      </c>
      <c r="M35" s="31"/>
      <c r="N35" s="75" t="s">
        <v>64</v>
      </c>
      <c r="O35" s="63"/>
      <c r="P35" s="79">
        <v>4671</v>
      </c>
      <c r="Q35" s="79">
        <v>16939</v>
      </c>
      <c r="R35" s="79">
        <v>964</v>
      </c>
      <c r="S35" s="79">
        <v>11417</v>
      </c>
      <c r="T35" s="79">
        <v>33991</v>
      </c>
      <c r="U35" s="79">
        <v>9862</v>
      </c>
      <c r="V35" s="79">
        <f t="shared" ref="V35:V36" si="3">SUM(T35:U35)</f>
        <v>43853</v>
      </c>
      <c r="X35" s="80" t="s">
        <v>62</v>
      </c>
    </row>
    <row r="36" spans="2:24" x14ac:dyDescent="0.25">
      <c r="B36" s="73" t="s">
        <v>54</v>
      </c>
      <c r="D36" s="78">
        <f t="shared" si="2"/>
        <v>206974</v>
      </c>
      <c r="E36" s="78"/>
      <c r="F36" s="78">
        <v>206974</v>
      </c>
      <c r="G36" s="78">
        <v>152028</v>
      </c>
      <c r="H36" s="78">
        <v>23021</v>
      </c>
      <c r="I36" s="78">
        <v>4806</v>
      </c>
      <c r="J36" s="78">
        <v>27119</v>
      </c>
      <c r="K36" s="30"/>
      <c r="L36" s="76" t="s">
        <v>208</v>
      </c>
      <c r="M36" s="77"/>
      <c r="N36" s="76" t="s">
        <v>65</v>
      </c>
      <c r="O36" s="30"/>
      <c r="P36" s="78">
        <v>27119</v>
      </c>
      <c r="Q36" s="78">
        <v>4806</v>
      </c>
      <c r="R36" s="78">
        <v>23021</v>
      </c>
      <c r="S36" s="78">
        <v>152028</v>
      </c>
      <c r="T36" s="78">
        <v>206974</v>
      </c>
      <c r="U36" s="78"/>
      <c r="V36" s="78">
        <f t="shared" si="3"/>
        <v>206974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175466</v>
      </c>
      <c r="E38" s="78"/>
      <c r="F38" s="78">
        <v>175466</v>
      </c>
      <c r="G38" s="78">
        <v>143647</v>
      </c>
      <c r="H38" s="78">
        <v>18549</v>
      </c>
      <c r="I38" s="78">
        <v>3685</v>
      </c>
      <c r="J38" s="78">
        <v>9585</v>
      </c>
      <c r="K38" s="30"/>
      <c r="L38" s="76" t="s">
        <v>69</v>
      </c>
      <c r="M38" s="77"/>
      <c r="N38" s="76" t="s">
        <v>70</v>
      </c>
      <c r="O38" s="30"/>
      <c r="P38" s="78">
        <v>9585</v>
      </c>
      <c r="Q38" s="78">
        <v>3685</v>
      </c>
      <c r="R38" s="78">
        <v>18549</v>
      </c>
      <c r="S38" s="78">
        <v>143647</v>
      </c>
      <c r="T38" s="78">
        <v>175466</v>
      </c>
      <c r="U38" s="78"/>
      <c r="V38" s="78">
        <f>SUM(T38:U38)</f>
        <v>175466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26129</v>
      </c>
      <c r="E40" s="79">
        <v>269</v>
      </c>
      <c r="F40" s="79">
        <v>25860</v>
      </c>
      <c r="G40" s="79">
        <v>14144</v>
      </c>
      <c r="H40" s="79">
        <v>4</v>
      </c>
      <c r="I40" s="79">
        <v>1402</v>
      </c>
      <c r="J40" s="79">
        <v>10310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25941</v>
      </c>
      <c r="S40" s="79"/>
      <c r="T40" s="79">
        <v>25941</v>
      </c>
      <c r="U40" s="79">
        <v>188</v>
      </c>
      <c r="V40" s="79">
        <f t="shared" ref="V40:V50" si="5">SUM(T40:U40)</f>
        <v>26129</v>
      </c>
      <c r="X40" s="80" t="s">
        <v>66</v>
      </c>
    </row>
    <row r="41" spans="2:24" x14ac:dyDescent="0.25">
      <c r="B41" s="73" t="s">
        <v>68</v>
      </c>
      <c r="D41" s="78">
        <f t="shared" si="4"/>
        <v>29658</v>
      </c>
      <c r="E41" s="78">
        <v>31</v>
      </c>
      <c r="F41" s="78">
        <v>29627</v>
      </c>
      <c r="G41" s="78">
        <v>29627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1312</v>
      </c>
      <c r="Q41" s="78">
        <v>1190</v>
      </c>
      <c r="R41" s="78">
        <v>27013</v>
      </c>
      <c r="S41" s="78">
        <v>82</v>
      </c>
      <c r="T41" s="78">
        <v>29597</v>
      </c>
      <c r="U41" s="78">
        <v>61</v>
      </c>
      <c r="V41" s="78">
        <f t="shared" si="5"/>
        <v>29658</v>
      </c>
      <c r="X41" s="73" t="s">
        <v>68</v>
      </c>
    </row>
    <row r="42" spans="2:24" x14ac:dyDescent="0.25">
      <c r="B42" s="73" t="s">
        <v>71</v>
      </c>
      <c r="D42" s="78">
        <f t="shared" si="4"/>
        <v>24462</v>
      </c>
      <c r="E42" s="78">
        <v>293</v>
      </c>
      <c r="F42" s="78">
        <v>24169</v>
      </c>
      <c r="G42" s="78">
        <v>82</v>
      </c>
      <c r="H42" s="78">
        <v>21835</v>
      </c>
      <c r="I42" s="78">
        <v>1050</v>
      </c>
      <c r="J42" s="78">
        <v>1202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24388</v>
      </c>
      <c r="T42" s="78">
        <v>24388</v>
      </c>
      <c r="U42" s="78">
        <v>74</v>
      </c>
      <c r="V42" s="78">
        <f t="shared" si="5"/>
        <v>24462</v>
      </c>
      <c r="X42" s="73" t="s">
        <v>71</v>
      </c>
    </row>
    <row r="43" spans="2:24" x14ac:dyDescent="0.25">
      <c r="B43" s="73" t="s">
        <v>78</v>
      </c>
      <c r="D43" s="78">
        <f t="shared" si="4"/>
        <v>23580</v>
      </c>
      <c r="E43" s="78">
        <v>1394</v>
      </c>
      <c r="F43" s="78">
        <v>22186</v>
      </c>
      <c r="G43" s="78">
        <v>11087</v>
      </c>
      <c r="H43" s="78">
        <v>3072</v>
      </c>
      <c r="I43" s="78">
        <v>4937</v>
      </c>
      <c r="J43" s="78">
        <v>3090</v>
      </c>
      <c r="K43" s="30"/>
      <c r="L43" s="75" t="s">
        <v>79</v>
      </c>
      <c r="M43" s="31"/>
      <c r="N43" s="75" t="s">
        <v>80</v>
      </c>
      <c r="O43" s="30"/>
      <c r="P43" s="78">
        <v>954</v>
      </c>
      <c r="Q43" s="78">
        <v>4835</v>
      </c>
      <c r="R43" s="78">
        <v>1245</v>
      </c>
      <c r="S43" s="78">
        <v>12668</v>
      </c>
      <c r="T43" s="78">
        <v>19702</v>
      </c>
      <c r="U43" s="78">
        <v>3878</v>
      </c>
      <c r="V43" s="78">
        <f t="shared" si="5"/>
        <v>23580</v>
      </c>
      <c r="X43" s="73" t="s">
        <v>78</v>
      </c>
    </row>
    <row r="44" spans="2:24" ht="22.5" customHeight="1" x14ac:dyDescent="0.25">
      <c r="B44" s="73"/>
      <c r="D44" s="78">
        <f t="shared" si="4"/>
        <v>204760</v>
      </c>
      <c r="E44" s="78"/>
      <c r="F44" s="78">
        <v>204760</v>
      </c>
      <c r="G44" s="78">
        <v>134226</v>
      </c>
      <c r="H44" s="78">
        <v>52309</v>
      </c>
      <c r="I44" s="78">
        <v>3442</v>
      </c>
      <c r="J44" s="78">
        <v>14783</v>
      </c>
      <c r="K44" s="61"/>
      <c r="L44" s="76" t="s">
        <v>209</v>
      </c>
      <c r="M44" s="77"/>
      <c r="N44" s="76" t="s">
        <v>187</v>
      </c>
      <c r="O44" s="61"/>
      <c r="P44" s="78">
        <v>14783</v>
      </c>
      <c r="Q44" s="78">
        <v>3442</v>
      </c>
      <c r="R44" s="78">
        <v>52309</v>
      </c>
      <c r="S44" s="78">
        <v>134226</v>
      </c>
      <c r="T44" s="78">
        <v>204760</v>
      </c>
      <c r="U44" s="78"/>
      <c r="V44" s="78">
        <f t="shared" si="5"/>
        <v>204760</v>
      </c>
      <c r="X44" s="73"/>
    </row>
    <row r="45" spans="2:24" ht="24.75" customHeight="1" x14ac:dyDescent="0.25">
      <c r="B45" s="73"/>
      <c r="C45" s="35"/>
      <c r="D45" s="78">
        <f t="shared" si="4"/>
        <v>173252</v>
      </c>
      <c r="E45" s="78"/>
      <c r="F45" s="78">
        <v>173252</v>
      </c>
      <c r="G45" s="78">
        <v>125845</v>
      </c>
      <c r="H45" s="78">
        <v>47837</v>
      </c>
      <c r="I45" s="78">
        <v>2321</v>
      </c>
      <c r="J45" s="78">
        <v>-2751</v>
      </c>
      <c r="K45" s="61"/>
      <c r="L45" s="76" t="s">
        <v>188</v>
      </c>
      <c r="M45" s="77"/>
      <c r="N45" s="76" t="s">
        <v>189</v>
      </c>
      <c r="O45" s="61"/>
      <c r="P45" s="78">
        <v>-2751</v>
      </c>
      <c r="Q45" s="78">
        <v>2321</v>
      </c>
      <c r="R45" s="78">
        <v>47837</v>
      </c>
      <c r="S45" s="78">
        <v>125845</v>
      </c>
      <c r="T45" s="78">
        <v>173252</v>
      </c>
      <c r="U45" s="78"/>
      <c r="V45" s="78">
        <f t="shared" si="5"/>
        <v>173252</v>
      </c>
      <c r="W45" s="35"/>
      <c r="X45" s="73"/>
    </row>
    <row r="46" spans="2:24" x14ac:dyDescent="0.25">
      <c r="B46" s="73"/>
      <c r="D46" s="81">
        <f t="shared" si="4"/>
        <v>21403</v>
      </c>
      <c r="E46" s="81"/>
      <c r="F46" s="81">
        <v>21403</v>
      </c>
      <c r="G46" s="81">
        <v>1670</v>
      </c>
      <c r="H46" s="81">
        <v>19733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21403</v>
      </c>
      <c r="T46" s="81">
        <v>21403</v>
      </c>
      <c r="U46" s="81"/>
      <c r="V46" s="81">
        <f t="shared" si="5"/>
        <v>21403</v>
      </c>
      <c r="X46" s="73"/>
    </row>
    <row r="47" spans="2:24" ht="33.6" customHeight="1" x14ac:dyDescent="0.25">
      <c r="B47" s="80" t="s">
        <v>198</v>
      </c>
      <c r="D47" s="79">
        <f t="shared" si="4"/>
        <v>204760</v>
      </c>
      <c r="E47" s="79"/>
      <c r="F47" s="79">
        <v>204760</v>
      </c>
      <c r="G47" s="79">
        <v>153959</v>
      </c>
      <c r="H47" s="79">
        <v>32576</v>
      </c>
      <c r="I47" s="79">
        <v>3442</v>
      </c>
      <c r="J47" s="79">
        <v>14783</v>
      </c>
      <c r="K47" s="66"/>
      <c r="L47" s="76" t="s">
        <v>210</v>
      </c>
      <c r="M47" s="77"/>
      <c r="N47" s="76" t="s">
        <v>190</v>
      </c>
      <c r="O47" s="66"/>
      <c r="P47" s="79">
        <v>14783</v>
      </c>
      <c r="Q47" s="79">
        <v>3442</v>
      </c>
      <c r="R47" s="79">
        <v>32576</v>
      </c>
      <c r="S47" s="79">
        <v>153959</v>
      </c>
      <c r="T47" s="79">
        <v>204760</v>
      </c>
      <c r="U47" s="79"/>
      <c r="V47" s="79">
        <f t="shared" si="5"/>
        <v>204760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173252</v>
      </c>
      <c r="E48" s="81"/>
      <c r="F48" s="81">
        <v>173252</v>
      </c>
      <c r="G48" s="81">
        <v>145578</v>
      </c>
      <c r="H48" s="81">
        <v>28104</v>
      </c>
      <c r="I48" s="81">
        <v>2321</v>
      </c>
      <c r="J48" s="81">
        <v>-2751</v>
      </c>
      <c r="K48" s="30"/>
      <c r="L48" s="76" t="s">
        <v>211</v>
      </c>
      <c r="M48" s="77"/>
      <c r="N48" s="76" t="s">
        <v>191</v>
      </c>
      <c r="O48" s="30"/>
      <c r="P48" s="81">
        <v>-2751</v>
      </c>
      <c r="Q48" s="81">
        <v>2321</v>
      </c>
      <c r="R48" s="81">
        <v>28104</v>
      </c>
      <c r="S48" s="81">
        <v>145578</v>
      </c>
      <c r="T48" s="81">
        <v>173252</v>
      </c>
      <c r="U48" s="81"/>
      <c r="V48" s="81">
        <f t="shared" si="5"/>
        <v>173252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14783</v>
      </c>
      <c r="Q49" s="79">
        <v>3442</v>
      </c>
      <c r="R49" s="79">
        <v>52309</v>
      </c>
      <c r="S49" s="79">
        <v>134226</v>
      </c>
      <c r="T49" s="79">
        <v>204760</v>
      </c>
      <c r="U49" s="79"/>
      <c r="V49" s="79">
        <f t="shared" si="5"/>
        <v>204760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-2751</v>
      </c>
      <c r="Q50" s="78">
        <v>2321</v>
      </c>
      <c r="R50" s="78">
        <v>47837</v>
      </c>
      <c r="S50" s="78">
        <v>125845</v>
      </c>
      <c r="T50" s="78">
        <v>173252</v>
      </c>
      <c r="U50" s="78"/>
      <c r="V50" s="78">
        <f t="shared" si="5"/>
        <v>173252</v>
      </c>
      <c r="X50" s="73" t="s">
        <v>55</v>
      </c>
    </row>
    <row r="51" spans="2:24" x14ac:dyDescent="0.25">
      <c r="B51" s="73"/>
      <c r="D51" s="78">
        <f t="shared" ref="D51:D56" si="6">SUM(E51:F51)</f>
        <v>156953</v>
      </c>
      <c r="E51" s="78"/>
      <c r="F51" s="78">
        <v>156953</v>
      </c>
      <c r="G51" s="78">
        <v>142160</v>
      </c>
      <c r="H51" s="78">
        <v>14793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156953</v>
      </c>
      <c r="E52" s="78"/>
      <c r="F52" s="78">
        <v>156953</v>
      </c>
      <c r="G52" s="78">
        <v>122427</v>
      </c>
      <c r="H52" s="78">
        <v>34526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140</v>
      </c>
      <c r="E53" s="78"/>
      <c r="F53" s="78">
        <v>140</v>
      </c>
      <c r="G53" s="78"/>
      <c r="H53" s="78"/>
      <c r="I53" s="78">
        <v>140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140</v>
      </c>
      <c r="T53" s="78">
        <v>140</v>
      </c>
      <c r="U53" s="78"/>
      <c r="V53" s="78">
        <f>SUM(T53:U53)</f>
        <v>140</v>
      </c>
      <c r="X53" s="73"/>
    </row>
    <row r="54" spans="2:24" x14ac:dyDescent="0.25">
      <c r="B54" s="73"/>
      <c r="D54" s="78">
        <f t="shared" si="6"/>
        <v>47807</v>
      </c>
      <c r="E54" s="78"/>
      <c r="F54" s="78">
        <v>47807</v>
      </c>
      <c r="G54" s="78">
        <v>11939</v>
      </c>
      <c r="H54" s="78">
        <v>17783</v>
      </c>
      <c r="I54" s="78">
        <v>3302</v>
      </c>
      <c r="J54" s="78">
        <v>14783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16299</v>
      </c>
      <c r="E55" s="78"/>
      <c r="F55" s="78">
        <v>16299</v>
      </c>
      <c r="G55" s="78">
        <v>3558</v>
      </c>
      <c r="H55" s="78">
        <v>13311</v>
      </c>
      <c r="I55" s="78">
        <v>2181</v>
      </c>
      <c r="J55" s="78">
        <v>-2751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12201</v>
      </c>
      <c r="E56" s="78">
        <v>12201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-2751</v>
      </c>
      <c r="Q69" s="78">
        <v>2181</v>
      </c>
      <c r="R69" s="78">
        <v>13311</v>
      </c>
      <c r="S69" s="78">
        <v>3558</v>
      </c>
      <c r="T69" s="78">
        <v>16299</v>
      </c>
      <c r="U69" s="78"/>
      <c r="V69" s="78">
        <f>SUM(T69:U69)</f>
        <v>16299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12201</v>
      </c>
      <c r="V71" s="78">
        <f t="shared" ref="V71:V74" si="7">SUM(T71:U71)</f>
        <v>12201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1917</v>
      </c>
      <c r="Q72" s="78">
        <v>93</v>
      </c>
      <c r="R72" s="78">
        <v>1750</v>
      </c>
      <c r="S72" s="78">
        <v>1401</v>
      </c>
      <c r="T72" s="78">
        <v>5161</v>
      </c>
      <c r="U72" s="78">
        <v>96</v>
      </c>
      <c r="V72" s="78">
        <f t="shared" si="7"/>
        <v>5257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-293</v>
      </c>
      <c r="Q73" s="78">
        <v>-281</v>
      </c>
      <c r="R73" s="78">
        <v>-2221</v>
      </c>
      <c r="S73" s="78">
        <v>-533</v>
      </c>
      <c r="T73" s="78">
        <v>-3328</v>
      </c>
      <c r="U73" s="78">
        <v>-1929</v>
      </c>
      <c r="V73" s="78">
        <f t="shared" si="7"/>
        <v>-5257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28500</v>
      </c>
      <c r="E74" s="81">
        <v>10368</v>
      </c>
      <c r="F74" s="81">
        <v>18132</v>
      </c>
      <c r="G74" s="81">
        <v>4426</v>
      </c>
      <c r="H74" s="81">
        <v>12840</v>
      </c>
      <c r="I74" s="81">
        <v>1993</v>
      </c>
      <c r="J74" s="81">
        <v>-1127</v>
      </c>
      <c r="K74" s="33"/>
      <c r="L74" s="76" t="s">
        <v>103</v>
      </c>
      <c r="M74" s="77"/>
      <c r="N74" s="76" t="s">
        <v>104</v>
      </c>
      <c r="O74" s="33"/>
      <c r="P74" s="81">
        <v>-1127</v>
      </c>
      <c r="Q74" s="81">
        <v>1993</v>
      </c>
      <c r="R74" s="81">
        <v>12840</v>
      </c>
      <c r="S74" s="81">
        <v>4426</v>
      </c>
      <c r="T74" s="81">
        <v>18132</v>
      </c>
      <c r="U74" s="81">
        <v>10368</v>
      </c>
      <c r="V74" s="81">
        <f t="shared" si="7"/>
        <v>28500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60008</v>
      </c>
      <c r="E75" s="79"/>
      <c r="F75" s="79">
        <v>60008</v>
      </c>
      <c r="G75" s="79">
        <v>19268</v>
      </c>
      <c r="H75" s="79">
        <v>8806</v>
      </c>
      <c r="I75" s="79">
        <v>3181</v>
      </c>
      <c r="J75" s="79">
        <v>28753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59563</v>
      </c>
      <c r="E76" s="78"/>
      <c r="F76" s="78">
        <v>59563</v>
      </c>
      <c r="G76" s="78">
        <v>19197</v>
      </c>
      <c r="H76" s="78">
        <v>8806</v>
      </c>
      <c r="I76" s="78">
        <v>3181</v>
      </c>
      <c r="J76" s="78">
        <v>28379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-31508</v>
      </c>
      <c r="E77" s="78"/>
      <c r="F77" s="78">
        <v>-31508</v>
      </c>
      <c r="G77" s="78">
        <v>-8381</v>
      </c>
      <c r="H77" s="78">
        <v>-4472</v>
      </c>
      <c r="I77" s="78">
        <v>-1121</v>
      </c>
      <c r="J77" s="78">
        <v>-17534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445</v>
      </c>
      <c r="E78" s="78"/>
      <c r="F78" s="78">
        <v>445</v>
      </c>
      <c r="G78" s="78">
        <v>71</v>
      </c>
      <c r="H78" s="78">
        <v>0</v>
      </c>
      <c r="I78" s="78">
        <v>0</v>
      </c>
      <c r="J78" s="78">
        <v>374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72</v>
      </c>
      <c r="F79" s="78">
        <v>-72</v>
      </c>
      <c r="G79" s="78">
        <v>-161</v>
      </c>
      <c r="H79" s="78">
        <v>45</v>
      </c>
      <c r="I79" s="78">
        <v>0</v>
      </c>
      <c r="J79" s="78">
        <v>44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10296</v>
      </c>
      <c r="F80" s="78">
        <v>-10296</v>
      </c>
      <c r="G80" s="78">
        <v>-6300</v>
      </c>
      <c r="H80" s="78">
        <v>8461</v>
      </c>
      <c r="I80" s="78">
        <v>-67</v>
      </c>
      <c r="J80" s="78">
        <v>-12390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140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66825</v>
      </c>
      <c r="V18" s="78">
        <f>SUM(T18:U18)</f>
        <v>66825</v>
      </c>
      <c r="X18" s="73" t="s">
        <v>25</v>
      </c>
    </row>
    <row r="19" spans="2:24" x14ac:dyDescent="0.25">
      <c r="B19" s="73" t="s">
        <v>28</v>
      </c>
      <c r="D19" s="78">
        <f>SUM(E19:F19)</f>
        <v>55697</v>
      </c>
      <c r="E19" s="78">
        <v>55697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228714</v>
      </c>
      <c r="E23" s="78"/>
      <c r="F23" s="78">
        <v>228714</v>
      </c>
      <c r="G23" s="78">
        <v>54992</v>
      </c>
      <c r="H23" s="78">
        <v>28332</v>
      </c>
      <c r="I23" s="78">
        <v>8849</v>
      </c>
      <c r="J23" s="78">
        <v>115844</v>
      </c>
      <c r="K23" s="30"/>
      <c r="L23" s="76" t="s">
        <v>205</v>
      </c>
      <c r="M23" s="77"/>
      <c r="N23" s="76" t="s">
        <v>41</v>
      </c>
      <c r="O23" s="30"/>
      <c r="P23" s="78">
        <v>115844</v>
      </c>
      <c r="Q23" s="78">
        <v>8849</v>
      </c>
      <c r="R23" s="78">
        <v>28332</v>
      </c>
      <c r="S23" s="78">
        <v>54992</v>
      </c>
      <c r="T23" s="78">
        <v>228714</v>
      </c>
      <c r="U23" s="78"/>
      <c r="V23" s="78">
        <f>SUM(T23:U23)</f>
        <v>228714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32239</v>
      </c>
      <c r="E24" s="78"/>
      <c r="F24" s="78">
        <v>32239</v>
      </c>
      <c r="G24" s="78">
        <v>8634</v>
      </c>
      <c r="H24" s="78">
        <v>4557</v>
      </c>
      <c r="I24" s="78">
        <v>1157</v>
      </c>
      <c r="J24" s="78">
        <v>17891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196475</v>
      </c>
      <c r="E25" s="78"/>
      <c r="F25" s="78">
        <v>196475</v>
      </c>
      <c r="G25" s="78">
        <v>46358</v>
      </c>
      <c r="H25" s="78">
        <v>23775</v>
      </c>
      <c r="I25" s="78">
        <v>7692</v>
      </c>
      <c r="J25" s="78">
        <v>97953</v>
      </c>
      <c r="K25" s="30"/>
      <c r="L25" s="76" t="s">
        <v>45</v>
      </c>
      <c r="M25" s="77"/>
      <c r="N25" s="76" t="s">
        <v>46</v>
      </c>
      <c r="O25" s="30"/>
      <c r="P25" s="78">
        <v>97953</v>
      </c>
      <c r="Q25" s="78">
        <v>7692</v>
      </c>
      <c r="R25" s="78">
        <v>23775</v>
      </c>
      <c r="S25" s="78">
        <v>46358</v>
      </c>
      <c r="T25" s="78">
        <v>196475</v>
      </c>
      <c r="U25" s="78"/>
      <c r="V25" s="78">
        <f t="shared" ref="V25:V31" si="1">SUM(T25:U25)</f>
        <v>196475</v>
      </c>
      <c r="X25" s="73"/>
    </row>
    <row r="26" spans="2:24" x14ac:dyDescent="0.25">
      <c r="B26" s="73"/>
      <c r="D26" s="81">
        <f t="shared" si="0"/>
        <v>11128</v>
      </c>
      <c r="E26" s="81">
        <v>11128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11128</v>
      </c>
      <c r="V26" s="81">
        <f t="shared" si="1"/>
        <v>11128</v>
      </c>
      <c r="X26" s="73"/>
    </row>
    <row r="27" spans="2:24" x14ac:dyDescent="0.25">
      <c r="B27" s="80" t="s">
        <v>49</v>
      </c>
      <c r="D27" s="79">
        <f t="shared" si="0"/>
        <v>110394</v>
      </c>
      <c r="E27" s="79">
        <v>206</v>
      </c>
      <c r="F27" s="79">
        <v>110188</v>
      </c>
      <c r="G27" s="79">
        <v>9718</v>
      </c>
      <c r="H27" s="79">
        <v>23709</v>
      </c>
      <c r="I27" s="79">
        <v>4616</v>
      </c>
      <c r="J27" s="79">
        <v>72145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110254</v>
      </c>
      <c r="T27" s="79">
        <v>110254</v>
      </c>
      <c r="U27" s="79">
        <v>140</v>
      </c>
      <c r="V27" s="79">
        <f t="shared" si="1"/>
        <v>110394</v>
      </c>
      <c r="X27" s="80" t="s">
        <v>49</v>
      </c>
    </row>
    <row r="28" spans="2:24" x14ac:dyDescent="0.25">
      <c r="B28" s="73" t="s">
        <v>44</v>
      </c>
      <c r="D28" s="78">
        <f t="shared" si="0"/>
        <v>20597</v>
      </c>
      <c r="E28" s="78"/>
      <c r="F28" s="78">
        <v>20597</v>
      </c>
      <c r="G28" s="78">
        <v>369</v>
      </c>
      <c r="H28" s="78">
        <v>66</v>
      </c>
      <c r="I28" s="78">
        <v>67</v>
      </c>
      <c r="J28" s="78">
        <v>-602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24230</v>
      </c>
      <c r="S28" s="78"/>
      <c r="T28" s="78">
        <v>24230</v>
      </c>
      <c r="U28" s="78">
        <v>-3633</v>
      </c>
      <c r="V28" s="78">
        <f t="shared" si="1"/>
        <v>20597</v>
      </c>
      <c r="X28" s="73" t="s">
        <v>44</v>
      </c>
    </row>
    <row r="29" spans="2:24" x14ac:dyDescent="0.25">
      <c r="B29" s="73"/>
      <c r="D29" s="78">
        <f t="shared" si="0"/>
        <v>20697</v>
      </c>
      <c r="E29" s="78"/>
      <c r="F29" s="78">
        <v>20697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23922</v>
      </c>
      <c r="S29" s="78"/>
      <c r="T29" s="78">
        <v>23922</v>
      </c>
      <c r="U29" s="78">
        <v>-3225</v>
      </c>
      <c r="V29" s="78">
        <f t="shared" si="1"/>
        <v>20697</v>
      </c>
      <c r="X29" s="73"/>
    </row>
    <row r="30" spans="2:24" x14ac:dyDescent="0.25">
      <c r="B30" s="73"/>
      <c r="D30" s="78">
        <f t="shared" si="0"/>
        <v>-100</v>
      </c>
      <c r="E30" s="78"/>
      <c r="F30" s="78">
        <v>-100</v>
      </c>
      <c r="G30" s="78">
        <v>369</v>
      </c>
      <c r="H30" s="78">
        <v>66</v>
      </c>
      <c r="I30" s="78">
        <v>67</v>
      </c>
      <c r="J30" s="78">
        <v>-602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308</v>
      </c>
      <c r="S30" s="78"/>
      <c r="T30" s="78">
        <v>308</v>
      </c>
      <c r="U30" s="78">
        <v>-408</v>
      </c>
      <c r="V30" s="78">
        <f t="shared" si="1"/>
        <v>-100</v>
      </c>
      <c r="X30" s="73"/>
    </row>
    <row r="31" spans="2:24" x14ac:dyDescent="0.25">
      <c r="B31" s="73"/>
      <c r="D31" s="78">
        <f t="shared" si="0"/>
        <v>97929</v>
      </c>
      <c r="E31" s="78"/>
      <c r="F31" s="78">
        <v>97929</v>
      </c>
      <c r="G31" s="78">
        <v>44905</v>
      </c>
      <c r="H31" s="78">
        <v>4557</v>
      </c>
      <c r="I31" s="78">
        <v>4166</v>
      </c>
      <c r="J31" s="78">
        <v>44301</v>
      </c>
      <c r="K31" s="34"/>
      <c r="L31" s="76" t="s">
        <v>206</v>
      </c>
      <c r="M31" s="77"/>
      <c r="N31" s="76" t="s">
        <v>119</v>
      </c>
      <c r="O31" s="34"/>
      <c r="P31" s="78">
        <v>44301</v>
      </c>
      <c r="Q31" s="78">
        <v>4166</v>
      </c>
      <c r="R31" s="78">
        <v>4557</v>
      </c>
      <c r="S31" s="78">
        <v>44905</v>
      </c>
      <c r="T31" s="78">
        <v>97929</v>
      </c>
      <c r="U31" s="78"/>
      <c r="V31" s="78">
        <f t="shared" si="1"/>
        <v>97929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65690</v>
      </c>
      <c r="E33" s="78"/>
      <c r="F33" s="78">
        <v>65690</v>
      </c>
      <c r="G33" s="78">
        <v>36271</v>
      </c>
      <c r="H33" s="78">
        <v>0</v>
      </c>
      <c r="I33" s="78">
        <v>3009</v>
      </c>
      <c r="J33" s="78">
        <v>26410</v>
      </c>
      <c r="K33" s="30"/>
      <c r="L33" s="76" t="s">
        <v>120</v>
      </c>
      <c r="M33" s="77"/>
      <c r="N33" s="76" t="s">
        <v>121</v>
      </c>
      <c r="O33" s="30"/>
      <c r="P33" s="78">
        <v>26410</v>
      </c>
      <c r="Q33" s="78">
        <v>3009</v>
      </c>
      <c r="R33" s="78">
        <v>0</v>
      </c>
      <c r="S33" s="78">
        <v>36271</v>
      </c>
      <c r="T33" s="78">
        <v>65690</v>
      </c>
      <c r="U33" s="78"/>
      <c r="V33" s="78">
        <f>SUM(T33:U33)</f>
        <v>65690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48957</v>
      </c>
      <c r="E35" s="79">
        <v>7737</v>
      </c>
      <c r="F35" s="79">
        <v>41220</v>
      </c>
      <c r="G35" s="79">
        <v>2900</v>
      </c>
      <c r="H35" s="79">
        <v>4253</v>
      </c>
      <c r="I35" s="79">
        <v>19903</v>
      </c>
      <c r="J35" s="79">
        <v>14164</v>
      </c>
      <c r="K35" s="63"/>
      <c r="L35" s="75" t="s">
        <v>63</v>
      </c>
      <c r="M35" s="31"/>
      <c r="N35" s="75" t="s">
        <v>64</v>
      </c>
      <c r="O35" s="63"/>
      <c r="P35" s="79">
        <v>4927</v>
      </c>
      <c r="Q35" s="79">
        <v>18622</v>
      </c>
      <c r="R35" s="79">
        <v>2269</v>
      </c>
      <c r="S35" s="79">
        <v>12389</v>
      </c>
      <c r="T35" s="79">
        <v>38207</v>
      </c>
      <c r="U35" s="79">
        <v>10750</v>
      </c>
      <c r="V35" s="79">
        <f t="shared" ref="V35:V36" si="3">SUM(T35:U35)</f>
        <v>48957</v>
      </c>
      <c r="X35" s="80" t="s">
        <v>62</v>
      </c>
    </row>
    <row r="36" spans="2:24" x14ac:dyDescent="0.25">
      <c r="B36" s="73" t="s">
        <v>54</v>
      </c>
      <c r="D36" s="78">
        <f t="shared" si="2"/>
        <v>229400</v>
      </c>
      <c r="E36" s="78"/>
      <c r="F36" s="78">
        <v>229400</v>
      </c>
      <c r="G36" s="78">
        <v>164648</v>
      </c>
      <c r="H36" s="78">
        <v>26803</v>
      </c>
      <c r="I36" s="78">
        <v>2885</v>
      </c>
      <c r="J36" s="78">
        <v>35064</v>
      </c>
      <c r="K36" s="30"/>
      <c r="L36" s="76" t="s">
        <v>208</v>
      </c>
      <c r="M36" s="77"/>
      <c r="N36" s="76" t="s">
        <v>65</v>
      </c>
      <c r="O36" s="30"/>
      <c r="P36" s="78">
        <v>35064</v>
      </c>
      <c r="Q36" s="78">
        <v>2885</v>
      </c>
      <c r="R36" s="78">
        <v>26803</v>
      </c>
      <c r="S36" s="78">
        <v>164648</v>
      </c>
      <c r="T36" s="78">
        <v>229400</v>
      </c>
      <c r="U36" s="78"/>
      <c r="V36" s="78">
        <f t="shared" si="3"/>
        <v>229400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197161</v>
      </c>
      <c r="E38" s="78"/>
      <c r="F38" s="78">
        <v>197161</v>
      </c>
      <c r="G38" s="78">
        <v>156014</v>
      </c>
      <c r="H38" s="78">
        <v>22246</v>
      </c>
      <c r="I38" s="78">
        <v>1728</v>
      </c>
      <c r="J38" s="78">
        <v>17173</v>
      </c>
      <c r="K38" s="30"/>
      <c r="L38" s="76" t="s">
        <v>69</v>
      </c>
      <c r="M38" s="77"/>
      <c r="N38" s="76" t="s">
        <v>70</v>
      </c>
      <c r="O38" s="30"/>
      <c r="P38" s="78">
        <v>17173</v>
      </c>
      <c r="Q38" s="78">
        <v>1728</v>
      </c>
      <c r="R38" s="78">
        <v>22246</v>
      </c>
      <c r="S38" s="78">
        <v>156014</v>
      </c>
      <c r="T38" s="78">
        <v>197161</v>
      </c>
      <c r="U38" s="78"/>
      <c r="V38" s="78">
        <f>SUM(T38:U38)</f>
        <v>197161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29960</v>
      </c>
      <c r="E40" s="79">
        <v>293</v>
      </c>
      <c r="F40" s="79">
        <v>29667</v>
      </c>
      <c r="G40" s="79">
        <v>17579</v>
      </c>
      <c r="H40" s="79">
        <v>2</v>
      </c>
      <c r="I40" s="79">
        <v>1216</v>
      </c>
      <c r="J40" s="79">
        <v>10870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29714</v>
      </c>
      <c r="S40" s="79"/>
      <c r="T40" s="79">
        <v>29714</v>
      </c>
      <c r="U40" s="79">
        <v>246</v>
      </c>
      <c r="V40" s="79">
        <f t="shared" ref="V40:V50" si="5">SUM(T40:U40)</f>
        <v>29960</v>
      </c>
      <c r="X40" s="80" t="s">
        <v>66</v>
      </c>
    </row>
    <row r="41" spans="2:24" x14ac:dyDescent="0.25">
      <c r="B41" s="73" t="s">
        <v>68</v>
      </c>
      <c r="D41" s="78">
        <f t="shared" si="4"/>
        <v>31335</v>
      </c>
      <c r="E41" s="78">
        <v>44</v>
      </c>
      <c r="F41" s="78">
        <v>31291</v>
      </c>
      <c r="G41" s="78">
        <v>31291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1326</v>
      </c>
      <c r="Q41" s="78">
        <v>1521</v>
      </c>
      <c r="R41" s="78">
        <v>28328</v>
      </c>
      <c r="S41" s="78">
        <v>83</v>
      </c>
      <c r="T41" s="78">
        <v>31258</v>
      </c>
      <c r="U41" s="78">
        <v>77</v>
      </c>
      <c r="V41" s="78">
        <f t="shared" si="5"/>
        <v>31335</v>
      </c>
      <c r="X41" s="73" t="s">
        <v>68</v>
      </c>
    </row>
    <row r="42" spans="2:24" x14ac:dyDescent="0.25">
      <c r="B42" s="73" t="s">
        <v>71</v>
      </c>
      <c r="D42" s="78">
        <f t="shared" si="4"/>
        <v>31754</v>
      </c>
      <c r="E42" s="78">
        <v>432</v>
      </c>
      <c r="F42" s="78">
        <v>31322</v>
      </c>
      <c r="G42" s="78">
        <v>83</v>
      </c>
      <c r="H42" s="78">
        <v>28874</v>
      </c>
      <c r="I42" s="78">
        <v>1150</v>
      </c>
      <c r="J42" s="78">
        <v>1215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31696</v>
      </c>
      <c r="T42" s="78">
        <v>31696</v>
      </c>
      <c r="U42" s="78">
        <v>58</v>
      </c>
      <c r="V42" s="78">
        <f t="shared" si="5"/>
        <v>31754</v>
      </c>
      <c r="X42" s="73" t="s">
        <v>71</v>
      </c>
    </row>
    <row r="43" spans="2:24" x14ac:dyDescent="0.25">
      <c r="B43" s="73" t="s">
        <v>78</v>
      </c>
      <c r="D43" s="78">
        <f t="shared" si="4"/>
        <v>29145</v>
      </c>
      <c r="E43" s="78">
        <v>2242</v>
      </c>
      <c r="F43" s="78">
        <v>26903</v>
      </c>
      <c r="G43" s="78">
        <v>13152</v>
      </c>
      <c r="H43" s="78">
        <v>3981</v>
      </c>
      <c r="I43" s="78">
        <v>6083</v>
      </c>
      <c r="J43" s="78">
        <v>3687</v>
      </c>
      <c r="K43" s="30"/>
      <c r="L43" s="75" t="s">
        <v>79</v>
      </c>
      <c r="M43" s="31"/>
      <c r="N43" s="75" t="s">
        <v>80</v>
      </c>
      <c r="O43" s="30"/>
      <c r="P43" s="78">
        <v>1043</v>
      </c>
      <c r="Q43" s="78">
        <v>5879</v>
      </c>
      <c r="R43" s="78">
        <v>2473</v>
      </c>
      <c r="S43" s="78">
        <v>15927</v>
      </c>
      <c r="T43" s="78">
        <v>25322</v>
      </c>
      <c r="U43" s="78">
        <v>3823</v>
      </c>
      <c r="V43" s="78">
        <f t="shared" si="5"/>
        <v>29145</v>
      </c>
      <c r="X43" s="73" t="s">
        <v>78</v>
      </c>
    </row>
    <row r="44" spans="2:24" ht="22.5" customHeight="1" x14ac:dyDescent="0.25">
      <c r="B44" s="73"/>
      <c r="D44" s="78">
        <f t="shared" si="4"/>
        <v>228207</v>
      </c>
      <c r="E44" s="78"/>
      <c r="F44" s="78">
        <v>228207</v>
      </c>
      <c r="G44" s="78">
        <v>150249</v>
      </c>
      <c r="H44" s="78">
        <v>54461</v>
      </c>
      <c r="I44" s="78">
        <v>1836</v>
      </c>
      <c r="J44" s="78">
        <v>21661</v>
      </c>
      <c r="K44" s="61"/>
      <c r="L44" s="76" t="s">
        <v>209</v>
      </c>
      <c r="M44" s="77"/>
      <c r="N44" s="76" t="s">
        <v>187</v>
      </c>
      <c r="O44" s="61"/>
      <c r="P44" s="78">
        <v>21661</v>
      </c>
      <c r="Q44" s="78">
        <v>1836</v>
      </c>
      <c r="R44" s="78">
        <v>54461</v>
      </c>
      <c r="S44" s="78">
        <v>150249</v>
      </c>
      <c r="T44" s="78">
        <v>228207</v>
      </c>
      <c r="U44" s="78"/>
      <c r="V44" s="78">
        <f t="shared" si="5"/>
        <v>228207</v>
      </c>
      <c r="X44" s="73"/>
    </row>
    <row r="45" spans="2:24" ht="24.75" customHeight="1" x14ac:dyDescent="0.25">
      <c r="B45" s="73"/>
      <c r="C45" s="35"/>
      <c r="D45" s="78">
        <f t="shared" si="4"/>
        <v>195968</v>
      </c>
      <c r="E45" s="78"/>
      <c r="F45" s="78">
        <v>195968</v>
      </c>
      <c r="G45" s="78">
        <v>141615</v>
      </c>
      <c r="H45" s="78">
        <v>49904</v>
      </c>
      <c r="I45" s="78">
        <v>679</v>
      </c>
      <c r="J45" s="78">
        <v>3770</v>
      </c>
      <c r="K45" s="61"/>
      <c r="L45" s="76" t="s">
        <v>188</v>
      </c>
      <c r="M45" s="77"/>
      <c r="N45" s="76" t="s">
        <v>189</v>
      </c>
      <c r="O45" s="61"/>
      <c r="P45" s="78">
        <v>3770</v>
      </c>
      <c r="Q45" s="78">
        <v>679</v>
      </c>
      <c r="R45" s="78">
        <v>49904</v>
      </c>
      <c r="S45" s="78">
        <v>141615</v>
      </c>
      <c r="T45" s="78">
        <v>195968</v>
      </c>
      <c r="U45" s="78"/>
      <c r="V45" s="78">
        <f t="shared" si="5"/>
        <v>195968</v>
      </c>
      <c r="W45" s="35"/>
      <c r="X45" s="73"/>
    </row>
    <row r="46" spans="2:24" x14ac:dyDescent="0.25">
      <c r="B46" s="73"/>
      <c r="D46" s="81">
        <f t="shared" si="4"/>
        <v>25599</v>
      </c>
      <c r="E46" s="81"/>
      <c r="F46" s="81">
        <v>25599</v>
      </c>
      <c r="G46" s="81">
        <v>2030</v>
      </c>
      <c r="H46" s="81">
        <v>23569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25599</v>
      </c>
      <c r="T46" s="81">
        <v>25599</v>
      </c>
      <c r="U46" s="81"/>
      <c r="V46" s="81">
        <f t="shared" si="5"/>
        <v>25599</v>
      </c>
      <c r="X46" s="73"/>
    </row>
    <row r="47" spans="2:24" ht="33.6" customHeight="1" x14ac:dyDescent="0.25">
      <c r="B47" s="80" t="s">
        <v>198</v>
      </c>
      <c r="D47" s="79">
        <f t="shared" si="4"/>
        <v>228207</v>
      </c>
      <c r="E47" s="79"/>
      <c r="F47" s="79">
        <v>228207</v>
      </c>
      <c r="G47" s="79">
        <v>173818</v>
      </c>
      <c r="H47" s="79">
        <v>30892</v>
      </c>
      <c r="I47" s="79">
        <v>1836</v>
      </c>
      <c r="J47" s="79">
        <v>21661</v>
      </c>
      <c r="K47" s="66"/>
      <c r="L47" s="76" t="s">
        <v>210</v>
      </c>
      <c r="M47" s="77"/>
      <c r="N47" s="76" t="s">
        <v>190</v>
      </c>
      <c r="O47" s="66"/>
      <c r="P47" s="79">
        <v>21661</v>
      </c>
      <c r="Q47" s="79">
        <v>1836</v>
      </c>
      <c r="R47" s="79">
        <v>30892</v>
      </c>
      <c r="S47" s="79">
        <v>173818</v>
      </c>
      <c r="T47" s="79">
        <v>228207</v>
      </c>
      <c r="U47" s="79"/>
      <c r="V47" s="79">
        <f t="shared" si="5"/>
        <v>228207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195968</v>
      </c>
      <c r="E48" s="81"/>
      <c r="F48" s="81">
        <v>195968</v>
      </c>
      <c r="G48" s="81">
        <v>165184</v>
      </c>
      <c r="H48" s="81">
        <v>26335</v>
      </c>
      <c r="I48" s="81">
        <v>679</v>
      </c>
      <c r="J48" s="81">
        <v>3770</v>
      </c>
      <c r="K48" s="30"/>
      <c r="L48" s="76" t="s">
        <v>211</v>
      </c>
      <c r="M48" s="77"/>
      <c r="N48" s="76" t="s">
        <v>191</v>
      </c>
      <c r="O48" s="30"/>
      <c r="P48" s="81">
        <v>3770</v>
      </c>
      <c r="Q48" s="81">
        <v>679</v>
      </c>
      <c r="R48" s="81">
        <v>26335</v>
      </c>
      <c r="S48" s="81">
        <v>165184</v>
      </c>
      <c r="T48" s="81">
        <v>195968</v>
      </c>
      <c r="U48" s="81"/>
      <c r="V48" s="81">
        <f t="shared" si="5"/>
        <v>195968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21661</v>
      </c>
      <c r="Q49" s="79">
        <v>1836</v>
      </c>
      <c r="R49" s="79">
        <v>54461</v>
      </c>
      <c r="S49" s="79">
        <v>150249</v>
      </c>
      <c r="T49" s="79">
        <v>228207</v>
      </c>
      <c r="U49" s="79"/>
      <c r="V49" s="79">
        <f t="shared" si="5"/>
        <v>228207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3770</v>
      </c>
      <c r="Q50" s="78">
        <v>679</v>
      </c>
      <c r="R50" s="78">
        <v>49904</v>
      </c>
      <c r="S50" s="78">
        <v>141615</v>
      </c>
      <c r="T50" s="78">
        <v>195968</v>
      </c>
      <c r="U50" s="78"/>
      <c r="V50" s="78">
        <f t="shared" si="5"/>
        <v>195968</v>
      </c>
      <c r="X50" s="73" t="s">
        <v>55</v>
      </c>
    </row>
    <row r="51" spans="2:24" x14ac:dyDescent="0.25">
      <c r="B51" s="73"/>
      <c r="D51" s="78">
        <f t="shared" ref="D51:D56" si="6">SUM(E51:F51)</f>
        <v>170437</v>
      </c>
      <c r="E51" s="78"/>
      <c r="F51" s="78">
        <v>170437</v>
      </c>
      <c r="G51" s="78">
        <v>153315</v>
      </c>
      <c r="H51" s="78">
        <v>17122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170437</v>
      </c>
      <c r="E52" s="78"/>
      <c r="F52" s="78">
        <v>170437</v>
      </c>
      <c r="G52" s="78">
        <v>129746</v>
      </c>
      <c r="H52" s="78">
        <v>40691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371</v>
      </c>
      <c r="E53" s="78"/>
      <c r="F53" s="78">
        <v>371</v>
      </c>
      <c r="G53" s="78"/>
      <c r="H53" s="78"/>
      <c r="I53" s="78">
        <v>371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371</v>
      </c>
      <c r="T53" s="78">
        <v>371</v>
      </c>
      <c r="U53" s="78"/>
      <c r="V53" s="78">
        <f>SUM(T53:U53)</f>
        <v>371</v>
      </c>
      <c r="X53" s="73"/>
    </row>
    <row r="54" spans="2:24" x14ac:dyDescent="0.25">
      <c r="B54" s="73"/>
      <c r="D54" s="78">
        <f t="shared" si="6"/>
        <v>57770</v>
      </c>
      <c r="E54" s="78"/>
      <c r="F54" s="78">
        <v>57770</v>
      </c>
      <c r="G54" s="78">
        <v>20874</v>
      </c>
      <c r="H54" s="78">
        <v>13770</v>
      </c>
      <c r="I54" s="78">
        <v>1465</v>
      </c>
      <c r="J54" s="78">
        <v>21661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25531</v>
      </c>
      <c r="E55" s="78"/>
      <c r="F55" s="78">
        <v>25531</v>
      </c>
      <c r="G55" s="78">
        <v>12240</v>
      </c>
      <c r="H55" s="78">
        <v>9213</v>
      </c>
      <c r="I55" s="78">
        <v>308</v>
      </c>
      <c r="J55" s="78">
        <v>3770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11635</v>
      </c>
      <c r="E56" s="78">
        <v>11635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3770</v>
      </c>
      <c r="Q69" s="78">
        <v>308</v>
      </c>
      <c r="R69" s="78">
        <v>9213</v>
      </c>
      <c r="S69" s="78">
        <v>12240</v>
      </c>
      <c r="T69" s="78">
        <v>25531</v>
      </c>
      <c r="U69" s="78"/>
      <c r="V69" s="78">
        <f>SUM(T69:U69)</f>
        <v>25531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11635</v>
      </c>
      <c r="V71" s="78">
        <f t="shared" ref="V71:V74" si="7">SUM(T71:U71)</f>
        <v>11635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4482</v>
      </c>
      <c r="Q72" s="78">
        <v>273</v>
      </c>
      <c r="R72" s="78">
        <v>3272</v>
      </c>
      <c r="S72" s="78">
        <v>6874</v>
      </c>
      <c r="T72" s="78">
        <v>14901</v>
      </c>
      <c r="U72" s="78">
        <v>154</v>
      </c>
      <c r="V72" s="78">
        <f t="shared" si="7"/>
        <v>15055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283</v>
      </c>
      <c r="Q73" s="78">
        <v>-2532</v>
      </c>
      <c r="R73" s="78">
        <v>-9170</v>
      </c>
      <c r="S73" s="78">
        <v>-434</v>
      </c>
      <c r="T73" s="78">
        <v>-11853</v>
      </c>
      <c r="U73" s="78">
        <v>-3202</v>
      </c>
      <c r="V73" s="78">
        <f t="shared" si="7"/>
        <v>-15055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37166</v>
      </c>
      <c r="E74" s="81">
        <v>8587</v>
      </c>
      <c r="F74" s="81">
        <v>28579</v>
      </c>
      <c r="G74" s="81">
        <v>18680</v>
      </c>
      <c r="H74" s="81">
        <v>3315</v>
      </c>
      <c r="I74" s="81">
        <v>-1951</v>
      </c>
      <c r="J74" s="81">
        <v>8535</v>
      </c>
      <c r="K74" s="33"/>
      <c r="L74" s="76" t="s">
        <v>103</v>
      </c>
      <c r="M74" s="77"/>
      <c r="N74" s="76" t="s">
        <v>104</v>
      </c>
      <c r="O74" s="33"/>
      <c r="P74" s="81">
        <v>8535</v>
      </c>
      <c r="Q74" s="81">
        <v>-1951</v>
      </c>
      <c r="R74" s="81">
        <v>3315</v>
      </c>
      <c r="S74" s="81">
        <v>18680</v>
      </c>
      <c r="T74" s="81">
        <v>28579</v>
      </c>
      <c r="U74" s="81">
        <v>8587</v>
      </c>
      <c r="V74" s="81">
        <f t="shared" si="7"/>
        <v>37166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69405</v>
      </c>
      <c r="E75" s="79"/>
      <c r="F75" s="79">
        <v>69405</v>
      </c>
      <c r="G75" s="79">
        <v>21819</v>
      </c>
      <c r="H75" s="79">
        <v>9820</v>
      </c>
      <c r="I75" s="79">
        <v>1415</v>
      </c>
      <c r="J75" s="79">
        <v>36351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67805</v>
      </c>
      <c r="E76" s="78"/>
      <c r="F76" s="78">
        <v>67805</v>
      </c>
      <c r="G76" s="78">
        <v>21565</v>
      </c>
      <c r="H76" s="78">
        <v>9820</v>
      </c>
      <c r="I76" s="78">
        <v>1415</v>
      </c>
      <c r="J76" s="78">
        <v>35005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-32239</v>
      </c>
      <c r="E77" s="78"/>
      <c r="F77" s="78">
        <v>-32239</v>
      </c>
      <c r="G77" s="78">
        <v>-8634</v>
      </c>
      <c r="H77" s="78">
        <v>-4557</v>
      </c>
      <c r="I77" s="78">
        <v>-1157</v>
      </c>
      <c r="J77" s="78">
        <v>-17891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1600</v>
      </c>
      <c r="E78" s="78"/>
      <c r="F78" s="78">
        <v>1600</v>
      </c>
      <c r="G78" s="78">
        <v>254</v>
      </c>
      <c r="H78" s="78">
        <v>0</v>
      </c>
      <c r="I78" s="78">
        <v>0</v>
      </c>
      <c r="J78" s="78">
        <v>1346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-75</v>
      </c>
      <c r="F79" s="78">
        <v>75</v>
      </c>
      <c r="G79" s="78">
        <v>-178</v>
      </c>
      <c r="H79" s="78">
        <v>256</v>
      </c>
      <c r="I79" s="78">
        <v>0</v>
      </c>
      <c r="J79" s="78">
        <v>-3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8662</v>
      </c>
      <c r="F80" s="78">
        <v>-8662</v>
      </c>
      <c r="G80" s="78">
        <v>5673</v>
      </c>
      <c r="H80" s="78">
        <v>-2204</v>
      </c>
      <c r="I80" s="78">
        <v>-2209</v>
      </c>
      <c r="J80" s="78">
        <v>-9922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145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64429</v>
      </c>
      <c r="V18" s="78">
        <f>SUM(T18:U18)</f>
        <v>64429</v>
      </c>
      <c r="X18" s="73" t="s">
        <v>25</v>
      </c>
    </row>
    <row r="19" spans="2:24" x14ac:dyDescent="0.25">
      <c r="B19" s="73" t="s">
        <v>28</v>
      </c>
      <c r="D19" s="78">
        <f>SUM(E19:F19)</f>
        <v>52401</v>
      </c>
      <c r="E19" s="78">
        <v>52401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220699</v>
      </c>
      <c r="E23" s="78"/>
      <c r="F23" s="78">
        <v>220699</v>
      </c>
      <c r="G23" s="78">
        <v>54723</v>
      </c>
      <c r="H23" s="78">
        <v>24645</v>
      </c>
      <c r="I23" s="78">
        <v>9372</v>
      </c>
      <c r="J23" s="78">
        <v>105637</v>
      </c>
      <c r="K23" s="30"/>
      <c r="L23" s="76" t="s">
        <v>205</v>
      </c>
      <c r="M23" s="77"/>
      <c r="N23" s="76" t="s">
        <v>41</v>
      </c>
      <c r="O23" s="30"/>
      <c r="P23" s="78">
        <v>105637</v>
      </c>
      <c r="Q23" s="78">
        <v>9372</v>
      </c>
      <c r="R23" s="78">
        <v>24645</v>
      </c>
      <c r="S23" s="78">
        <v>54723</v>
      </c>
      <c r="T23" s="78">
        <v>220699</v>
      </c>
      <c r="U23" s="78"/>
      <c r="V23" s="78">
        <f>SUM(T23:U23)</f>
        <v>220699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33150</v>
      </c>
      <c r="E24" s="78"/>
      <c r="F24" s="78">
        <v>33150</v>
      </c>
      <c r="G24" s="78">
        <v>8898</v>
      </c>
      <c r="H24" s="78">
        <v>4754</v>
      </c>
      <c r="I24" s="78">
        <v>1162</v>
      </c>
      <c r="J24" s="78">
        <v>18336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187549</v>
      </c>
      <c r="E25" s="78"/>
      <c r="F25" s="78">
        <v>187549</v>
      </c>
      <c r="G25" s="78">
        <v>45825</v>
      </c>
      <c r="H25" s="78">
        <v>19891</v>
      </c>
      <c r="I25" s="78">
        <v>8210</v>
      </c>
      <c r="J25" s="78">
        <v>87301</v>
      </c>
      <c r="K25" s="30"/>
      <c r="L25" s="76" t="s">
        <v>45</v>
      </c>
      <c r="M25" s="77"/>
      <c r="N25" s="76" t="s">
        <v>46</v>
      </c>
      <c r="O25" s="30"/>
      <c r="P25" s="78">
        <v>87301</v>
      </c>
      <c r="Q25" s="78">
        <v>8210</v>
      </c>
      <c r="R25" s="78">
        <v>19891</v>
      </c>
      <c r="S25" s="78">
        <v>45825</v>
      </c>
      <c r="T25" s="78">
        <v>187549</v>
      </c>
      <c r="U25" s="78"/>
      <c r="V25" s="78">
        <f t="shared" ref="V25:V31" si="1">SUM(T25:U25)</f>
        <v>187549</v>
      </c>
      <c r="X25" s="73"/>
    </row>
    <row r="26" spans="2:24" x14ac:dyDescent="0.25">
      <c r="B26" s="73"/>
      <c r="D26" s="81">
        <f t="shared" si="0"/>
        <v>12028</v>
      </c>
      <c r="E26" s="81">
        <v>12028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12028</v>
      </c>
      <c r="V26" s="81">
        <f t="shared" si="1"/>
        <v>12028</v>
      </c>
      <c r="X26" s="73"/>
    </row>
    <row r="27" spans="2:24" x14ac:dyDescent="0.25">
      <c r="B27" s="80" t="s">
        <v>49</v>
      </c>
      <c r="D27" s="79">
        <f t="shared" si="0"/>
        <v>104276</v>
      </c>
      <c r="E27" s="79">
        <v>225</v>
      </c>
      <c r="F27" s="79">
        <v>104051</v>
      </c>
      <c r="G27" s="79">
        <v>11107</v>
      </c>
      <c r="H27" s="79">
        <v>19875</v>
      </c>
      <c r="I27" s="79">
        <v>4491</v>
      </c>
      <c r="J27" s="79">
        <v>68578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104091</v>
      </c>
      <c r="T27" s="79">
        <v>104091</v>
      </c>
      <c r="U27" s="79">
        <v>185</v>
      </c>
      <c r="V27" s="79">
        <f t="shared" si="1"/>
        <v>104276</v>
      </c>
      <c r="X27" s="80" t="s">
        <v>49</v>
      </c>
    </row>
    <row r="28" spans="2:24" x14ac:dyDescent="0.25">
      <c r="B28" s="73" t="s">
        <v>44</v>
      </c>
      <c r="D28" s="78">
        <f t="shared" si="0"/>
        <v>27703</v>
      </c>
      <c r="E28" s="78"/>
      <c r="F28" s="78">
        <v>27703</v>
      </c>
      <c r="G28" s="78">
        <v>825</v>
      </c>
      <c r="H28" s="78">
        <v>16</v>
      </c>
      <c r="I28" s="78">
        <v>49</v>
      </c>
      <c r="J28" s="78">
        <v>491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28082</v>
      </c>
      <c r="S28" s="78"/>
      <c r="T28" s="78">
        <v>28082</v>
      </c>
      <c r="U28" s="78">
        <v>-379</v>
      </c>
      <c r="V28" s="78">
        <f t="shared" si="1"/>
        <v>27703</v>
      </c>
      <c r="X28" s="73" t="s">
        <v>44</v>
      </c>
    </row>
    <row r="29" spans="2:24" x14ac:dyDescent="0.25">
      <c r="B29" s="73"/>
      <c r="D29" s="78">
        <f t="shared" si="0"/>
        <v>26322</v>
      </c>
      <c r="E29" s="78"/>
      <c r="F29" s="78">
        <v>26322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26587</v>
      </c>
      <c r="S29" s="78"/>
      <c r="T29" s="78">
        <v>26587</v>
      </c>
      <c r="U29" s="78">
        <v>-265</v>
      </c>
      <c r="V29" s="78">
        <f t="shared" si="1"/>
        <v>26322</v>
      </c>
      <c r="X29" s="73"/>
    </row>
    <row r="30" spans="2:24" x14ac:dyDescent="0.25">
      <c r="B30" s="73"/>
      <c r="D30" s="78">
        <f t="shared" si="0"/>
        <v>1381</v>
      </c>
      <c r="E30" s="78"/>
      <c r="F30" s="78">
        <v>1381</v>
      </c>
      <c r="G30" s="78">
        <v>825</v>
      </c>
      <c r="H30" s="78">
        <v>16</v>
      </c>
      <c r="I30" s="78">
        <v>49</v>
      </c>
      <c r="J30" s="78">
        <v>491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1495</v>
      </c>
      <c r="S30" s="78"/>
      <c r="T30" s="78">
        <v>1495</v>
      </c>
      <c r="U30" s="78">
        <v>-114</v>
      </c>
      <c r="V30" s="78">
        <f t="shared" si="1"/>
        <v>1381</v>
      </c>
      <c r="X30" s="73"/>
    </row>
    <row r="31" spans="2:24" x14ac:dyDescent="0.25">
      <c r="B31" s="73"/>
      <c r="D31" s="78">
        <f t="shared" si="0"/>
        <v>88945</v>
      </c>
      <c r="E31" s="78"/>
      <c r="F31" s="78">
        <v>88945</v>
      </c>
      <c r="G31" s="78">
        <v>42791</v>
      </c>
      <c r="H31" s="78">
        <v>4754</v>
      </c>
      <c r="I31" s="78">
        <v>4832</v>
      </c>
      <c r="J31" s="78">
        <v>36568</v>
      </c>
      <c r="K31" s="34"/>
      <c r="L31" s="76" t="s">
        <v>206</v>
      </c>
      <c r="M31" s="77"/>
      <c r="N31" s="76" t="s">
        <v>119</v>
      </c>
      <c r="O31" s="34"/>
      <c r="P31" s="78">
        <v>36568</v>
      </c>
      <c r="Q31" s="78">
        <v>4832</v>
      </c>
      <c r="R31" s="78">
        <v>4754</v>
      </c>
      <c r="S31" s="78">
        <v>42791</v>
      </c>
      <c r="T31" s="78">
        <v>88945</v>
      </c>
      <c r="U31" s="78"/>
      <c r="V31" s="78">
        <f t="shared" si="1"/>
        <v>88945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55795</v>
      </c>
      <c r="E33" s="78"/>
      <c r="F33" s="78">
        <v>55795</v>
      </c>
      <c r="G33" s="78">
        <v>33893</v>
      </c>
      <c r="H33" s="78">
        <v>0</v>
      </c>
      <c r="I33" s="78">
        <v>3670</v>
      </c>
      <c r="J33" s="78">
        <v>18232</v>
      </c>
      <c r="K33" s="30"/>
      <c r="L33" s="76" t="s">
        <v>120</v>
      </c>
      <c r="M33" s="77"/>
      <c r="N33" s="76" t="s">
        <v>121</v>
      </c>
      <c r="O33" s="30"/>
      <c r="P33" s="78">
        <v>18232</v>
      </c>
      <c r="Q33" s="78">
        <v>3670</v>
      </c>
      <c r="R33" s="78">
        <v>0</v>
      </c>
      <c r="S33" s="78">
        <v>33893</v>
      </c>
      <c r="T33" s="78">
        <v>55795</v>
      </c>
      <c r="U33" s="78"/>
      <c r="V33" s="78">
        <f>SUM(T33:U33)</f>
        <v>55795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45664</v>
      </c>
      <c r="E35" s="79">
        <v>5646</v>
      </c>
      <c r="F35" s="79">
        <v>40018</v>
      </c>
      <c r="G35" s="79">
        <v>3457</v>
      </c>
      <c r="H35" s="79">
        <v>4091</v>
      </c>
      <c r="I35" s="79">
        <v>16710</v>
      </c>
      <c r="J35" s="79">
        <v>15760</v>
      </c>
      <c r="K35" s="63"/>
      <c r="L35" s="75" t="s">
        <v>63</v>
      </c>
      <c r="M35" s="31"/>
      <c r="N35" s="75" t="s">
        <v>64</v>
      </c>
      <c r="O35" s="63"/>
      <c r="P35" s="79">
        <v>4818</v>
      </c>
      <c r="Q35" s="79">
        <v>18572</v>
      </c>
      <c r="R35" s="79">
        <v>906</v>
      </c>
      <c r="S35" s="79">
        <v>11585</v>
      </c>
      <c r="T35" s="79">
        <v>35881</v>
      </c>
      <c r="U35" s="79">
        <v>9783</v>
      </c>
      <c r="V35" s="79">
        <f t="shared" ref="V35:V36" si="3">SUM(T35:U35)</f>
        <v>45664</v>
      </c>
      <c r="X35" s="80" t="s">
        <v>62</v>
      </c>
    </row>
    <row r="36" spans="2:24" x14ac:dyDescent="0.25">
      <c r="B36" s="73" t="s">
        <v>54</v>
      </c>
      <c r="D36" s="78">
        <f t="shared" si="2"/>
        <v>216981</v>
      </c>
      <c r="E36" s="78"/>
      <c r="F36" s="78">
        <v>216981</v>
      </c>
      <c r="G36" s="78">
        <v>155010</v>
      </c>
      <c r="H36" s="78">
        <v>29651</v>
      </c>
      <c r="I36" s="78">
        <v>6694</v>
      </c>
      <c r="J36" s="78">
        <v>25626</v>
      </c>
      <c r="K36" s="30"/>
      <c r="L36" s="76" t="s">
        <v>208</v>
      </c>
      <c r="M36" s="77"/>
      <c r="N36" s="76" t="s">
        <v>65</v>
      </c>
      <c r="O36" s="30"/>
      <c r="P36" s="78">
        <v>25626</v>
      </c>
      <c r="Q36" s="78">
        <v>6694</v>
      </c>
      <c r="R36" s="78">
        <v>29651</v>
      </c>
      <c r="S36" s="78">
        <v>155010</v>
      </c>
      <c r="T36" s="78">
        <v>216981</v>
      </c>
      <c r="U36" s="78"/>
      <c r="V36" s="78">
        <f t="shared" si="3"/>
        <v>216981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183831</v>
      </c>
      <c r="E38" s="78"/>
      <c r="F38" s="78">
        <v>183831</v>
      </c>
      <c r="G38" s="78">
        <v>146112</v>
      </c>
      <c r="H38" s="78">
        <v>24897</v>
      </c>
      <c r="I38" s="78">
        <v>5532</v>
      </c>
      <c r="J38" s="78">
        <v>7290</v>
      </c>
      <c r="K38" s="30"/>
      <c r="L38" s="76" t="s">
        <v>69</v>
      </c>
      <c r="M38" s="77"/>
      <c r="N38" s="76" t="s">
        <v>70</v>
      </c>
      <c r="O38" s="30"/>
      <c r="P38" s="78">
        <v>7290</v>
      </c>
      <c r="Q38" s="78">
        <v>5532</v>
      </c>
      <c r="R38" s="78">
        <v>24897</v>
      </c>
      <c r="S38" s="78">
        <v>146112</v>
      </c>
      <c r="T38" s="78">
        <v>183831</v>
      </c>
      <c r="U38" s="78"/>
      <c r="V38" s="78">
        <f>SUM(T38:U38)</f>
        <v>183831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16987</v>
      </c>
      <c r="E40" s="79">
        <v>248</v>
      </c>
      <c r="F40" s="79">
        <v>16739</v>
      </c>
      <c r="G40" s="79">
        <v>15516</v>
      </c>
      <c r="H40" s="79">
        <v>0</v>
      </c>
      <c r="I40" s="79">
        <v>460</v>
      </c>
      <c r="J40" s="79">
        <v>763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16786</v>
      </c>
      <c r="S40" s="79"/>
      <c r="T40" s="79">
        <v>16786</v>
      </c>
      <c r="U40" s="79">
        <v>201</v>
      </c>
      <c r="V40" s="79">
        <f t="shared" ref="V40:V50" si="5">SUM(T40:U40)</f>
        <v>16987</v>
      </c>
      <c r="X40" s="80" t="s">
        <v>66</v>
      </c>
    </row>
    <row r="41" spans="2:24" x14ac:dyDescent="0.25">
      <c r="B41" s="73" t="s">
        <v>68</v>
      </c>
      <c r="D41" s="78">
        <f t="shared" si="4"/>
        <v>31271</v>
      </c>
      <c r="E41" s="78">
        <v>59</v>
      </c>
      <c r="F41" s="78">
        <v>31212</v>
      </c>
      <c r="G41" s="78">
        <v>31212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1569</v>
      </c>
      <c r="Q41" s="78">
        <v>1246</v>
      </c>
      <c r="R41" s="78">
        <v>28289</v>
      </c>
      <c r="S41" s="78">
        <v>95</v>
      </c>
      <c r="T41" s="78">
        <v>31199</v>
      </c>
      <c r="U41" s="78">
        <v>72</v>
      </c>
      <c r="V41" s="78">
        <f t="shared" si="5"/>
        <v>31271</v>
      </c>
      <c r="X41" s="73" t="s">
        <v>68</v>
      </c>
    </row>
    <row r="42" spans="2:24" x14ac:dyDescent="0.25">
      <c r="B42" s="73" t="s">
        <v>71</v>
      </c>
      <c r="D42" s="78">
        <f t="shared" si="4"/>
        <v>26074</v>
      </c>
      <c r="E42" s="78">
        <v>365</v>
      </c>
      <c r="F42" s="78">
        <v>25709</v>
      </c>
      <c r="G42" s="78">
        <v>92</v>
      </c>
      <c r="H42" s="78">
        <v>23044</v>
      </c>
      <c r="I42" s="78">
        <v>1216</v>
      </c>
      <c r="J42" s="78">
        <v>1357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25953</v>
      </c>
      <c r="T42" s="78">
        <v>25953</v>
      </c>
      <c r="U42" s="78">
        <v>121</v>
      </c>
      <c r="V42" s="78">
        <f t="shared" si="5"/>
        <v>26074</v>
      </c>
      <c r="X42" s="73" t="s">
        <v>71</v>
      </c>
    </row>
    <row r="43" spans="2:24" x14ac:dyDescent="0.25">
      <c r="B43" s="73" t="s">
        <v>78</v>
      </c>
      <c r="D43" s="78">
        <f t="shared" si="4"/>
        <v>27076</v>
      </c>
      <c r="E43" s="78">
        <v>1303</v>
      </c>
      <c r="F43" s="78">
        <v>25773</v>
      </c>
      <c r="G43" s="78">
        <v>12286</v>
      </c>
      <c r="H43" s="78">
        <v>4114</v>
      </c>
      <c r="I43" s="78">
        <v>5915</v>
      </c>
      <c r="J43" s="78">
        <v>3458</v>
      </c>
      <c r="K43" s="30"/>
      <c r="L43" s="75" t="s">
        <v>79</v>
      </c>
      <c r="M43" s="31"/>
      <c r="N43" s="75" t="s">
        <v>80</v>
      </c>
      <c r="O43" s="30"/>
      <c r="P43" s="78">
        <v>1458</v>
      </c>
      <c r="Q43" s="78">
        <v>5791</v>
      </c>
      <c r="R43" s="78">
        <v>1300</v>
      </c>
      <c r="S43" s="78">
        <v>13267</v>
      </c>
      <c r="T43" s="78">
        <v>21816</v>
      </c>
      <c r="U43" s="78">
        <v>5260</v>
      </c>
      <c r="V43" s="78">
        <f t="shared" si="5"/>
        <v>27076</v>
      </c>
      <c r="X43" s="73" t="s">
        <v>78</v>
      </c>
    </row>
    <row r="44" spans="2:24" ht="22.5" customHeight="1" x14ac:dyDescent="0.25">
      <c r="B44" s="73"/>
      <c r="D44" s="78">
        <f t="shared" si="4"/>
        <v>213302</v>
      </c>
      <c r="E44" s="78"/>
      <c r="F44" s="78">
        <v>213302</v>
      </c>
      <c r="G44" s="78">
        <v>135219</v>
      </c>
      <c r="H44" s="78">
        <v>48868</v>
      </c>
      <c r="I44" s="78">
        <v>6140</v>
      </c>
      <c r="J44" s="78">
        <v>23075</v>
      </c>
      <c r="K44" s="61"/>
      <c r="L44" s="76" t="s">
        <v>209</v>
      </c>
      <c r="M44" s="77"/>
      <c r="N44" s="76" t="s">
        <v>187</v>
      </c>
      <c r="O44" s="61"/>
      <c r="P44" s="78">
        <v>23075</v>
      </c>
      <c r="Q44" s="78">
        <v>6140</v>
      </c>
      <c r="R44" s="78">
        <v>48868</v>
      </c>
      <c r="S44" s="78">
        <v>135219</v>
      </c>
      <c r="T44" s="78">
        <v>213302</v>
      </c>
      <c r="U44" s="78"/>
      <c r="V44" s="78">
        <f t="shared" si="5"/>
        <v>213302</v>
      </c>
      <c r="X44" s="73"/>
    </row>
    <row r="45" spans="2:24" ht="24.75" customHeight="1" x14ac:dyDescent="0.25">
      <c r="B45" s="73"/>
      <c r="C45" s="35"/>
      <c r="D45" s="78">
        <f t="shared" si="4"/>
        <v>180152</v>
      </c>
      <c r="E45" s="78"/>
      <c r="F45" s="78">
        <v>180152</v>
      </c>
      <c r="G45" s="78">
        <v>126321</v>
      </c>
      <c r="H45" s="78">
        <v>44114</v>
      </c>
      <c r="I45" s="78">
        <v>4978</v>
      </c>
      <c r="J45" s="78">
        <v>4739</v>
      </c>
      <c r="K45" s="61"/>
      <c r="L45" s="76" t="s">
        <v>188</v>
      </c>
      <c r="M45" s="77"/>
      <c r="N45" s="76" t="s">
        <v>189</v>
      </c>
      <c r="O45" s="61"/>
      <c r="P45" s="78">
        <v>4739</v>
      </c>
      <c r="Q45" s="78">
        <v>4978</v>
      </c>
      <c r="R45" s="78">
        <v>44114</v>
      </c>
      <c r="S45" s="78">
        <v>126321</v>
      </c>
      <c r="T45" s="78">
        <v>180152</v>
      </c>
      <c r="U45" s="78"/>
      <c r="V45" s="78">
        <f t="shared" si="5"/>
        <v>180152</v>
      </c>
      <c r="W45" s="35"/>
      <c r="X45" s="73"/>
    </row>
    <row r="46" spans="2:24" x14ac:dyDescent="0.25">
      <c r="B46" s="73"/>
      <c r="D46" s="81">
        <f t="shared" si="4"/>
        <v>23861</v>
      </c>
      <c r="E46" s="81"/>
      <c r="F46" s="81">
        <v>23861</v>
      </c>
      <c r="G46" s="81">
        <v>2254</v>
      </c>
      <c r="H46" s="81">
        <v>21607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23861</v>
      </c>
      <c r="T46" s="81">
        <v>23861</v>
      </c>
      <c r="U46" s="81"/>
      <c r="V46" s="81">
        <f t="shared" si="5"/>
        <v>23861</v>
      </c>
      <c r="X46" s="73"/>
    </row>
    <row r="47" spans="2:24" ht="33.6" customHeight="1" x14ac:dyDescent="0.25">
      <c r="B47" s="80" t="s">
        <v>198</v>
      </c>
      <c r="D47" s="79">
        <f t="shared" si="4"/>
        <v>213302</v>
      </c>
      <c r="E47" s="79"/>
      <c r="F47" s="79">
        <v>213302</v>
      </c>
      <c r="G47" s="79">
        <v>156826</v>
      </c>
      <c r="H47" s="79">
        <v>27261</v>
      </c>
      <c r="I47" s="79">
        <v>6140</v>
      </c>
      <c r="J47" s="79">
        <v>23075</v>
      </c>
      <c r="K47" s="66"/>
      <c r="L47" s="76" t="s">
        <v>210</v>
      </c>
      <c r="M47" s="77"/>
      <c r="N47" s="76" t="s">
        <v>190</v>
      </c>
      <c r="O47" s="66"/>
      <c r="P47" s="79">
        <v>23075</v>
      </c>
      <c r="Q47" s="79">
        <v>6140</v>
      </c>
      <c r="R47" s="79">
        <v>27261</v>
      </c>
      <c r="S47" s="79">
        <v>156826</v>
      </c>
      <c r="T47" s="79">
        <v>213302</v>
      </c>
      <c r="U47" s="79"/>
      <c r="V47" s="79">
        <f t="shared" si="5"/>
        <v>213302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180152</v>
      </c>
      <c r="E48" s="81"/>
      <c r="F48" s="81">
        <v>180152</v>
      </c>
      <c r="G48" s="81">
        <v>147928</v>
      </c>
      <c r="H48" s="81">
        <v>22507</v>
      </c>
      <c r="I48" s="81">
        <v>4978</v>
      </c>
      <c r="J48" s="81">
        <v>4739</v>
      </c>
      <c r="K48" s="30"/>
      <c r="L48" s="76" t="s">
        <v>211</v>
      </c>
      <c r="M48" s="77"/>
      <c r="N48" s="76" t="s">
        <v>191</v>
      </c>
      <c r="O48" s="30"/>
      <c r="P48" s="81">
        <v>4739</v>
      </c>
      <c r="Q48" s="81">
        <v>4978</v>
      </c>
      <c r="R48" s="81">
        <v>22507</v>
      </c>
      <c r="S48" s="81">
        <v>147928</v>
      </c>
      <c r="T48" s="81">
        <v>180152</v>
      </c>
      <c r="U48" s="81"/>
      <c r="V48" s="81">
        <f t="shared" si="5"/>
        <v>180152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23075</v>
      </c>
      <c r="Q49" s="79">
        <v>6140</v>
      </c>
      <c r="R49" s="79">
        <v>48868</v>
      </c>
      <c r="S49" s="79">
        <v>135219</v>
      </c>
      <c r="T49" s="79">
        <v>213302</v>
      </c>
      <c r="U49" s="79"/>
      <c r="V49" s="79">
        <f t="shared" si="5"/>
        <v>213302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4739</v>
      </c>
      <c r="Q50" s="78">
        <v>4978</v>
      </c>
      <c r="R50" s="78">
        <v>44114</v>
      </c>
      <c r="S50" s="78">
        <v>126321</v>
      </c>
      <c r="T50" s="78">
        <v>180152</v>
      </c>
      <c r="U50" s="78"/>
      <c r="V50" s="78">
        <f t="shared" si="5"/>
        <v>180152</v>
      </c>
      <c r="X50" s="73" t="s">
        <v>55</v>
      </c>
    </row>
    <row r="51" spans="2:24" x14ac:dyDescent="0.25">
      <c r="B51" s="73"/>
      <c r="D51" s="78">
        <f t="shared" ref="D51:D56" si="6">SUM(E51:F51)</f>
        <v>170062</v>
      </c>
      <c r="E51" s="78"/>
      <c r="F51" s="78">
        <v>170062</v>
      </c>
      <c r="G51" s="78">
        <v>154365</v>
      </c>
      <c r="H51" s="78">
        <v>15697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170062</v>
      </c>
      <c r="E52" s="78"/>
      <c r="F52" s="78">
        <v>170062</v>
      </c>
      <c r="G52" s="78">
        <v>132758</v>
      </c>
      <c r="H52" s="78">
        <v>37304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30</v>
      </c>
      <c r="E53" s="78"/>
      <c r="F53" s="78">
        <v>30</v>
      </c>
      <c r="G53" s="78"/>
      <c r="H53" s="78"/>
      <c r="I53" s="78">
        <v>30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30</v>
      </c>
      <c r="T53" s="78">
        <v>30</v>
      </c>
      <c r="U53" s="78"/>
      <c r="V53" s="78">
        <f>SUM(T53:U53)</f>
        <v>30</v>
      </c>
      <c r="X53" s="73"/>
    </row>
    <row r="54" spans="2:24" x14ac:dyDescent="0.25">
      <c r="B54" s="73"/>
      <c r="D54" s="78">
        <f t="shared" si="6"/>
        <v>43240</v>
      </c>
      <c r="E54" s="78"/>
      <c r="F54" s="78">
        <v>43240</v>
      </c>
      <c r="G54" s="78">
        <v>2491</v>
      </c>
      <c r="H54" s="78">
        <v>11564</v>
      </c>
      <c r="I54" s="78">
        <v>6110</v>
      </c>
      <c r="J54" s="78">
        <v>23075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10090</v>
      </c>
      <c r="E55" s="78"/>
      <c r="F55" s="78">
        <v>10090</v>
      </c>
      <c r="G55" s="78">
        <v>-6407</v>
      </c>
      <c r="H55" s="78">
        <v>6810</v>
      </c>
      <c r="I55" s="78">
        <v>4948</v>
      </c>
      <c r="J55" s="78">
        <v>4739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19425</v>
      </c>
      <c r="E56" s="78">
        <v>19425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4739</v>
      </c>
      <c r="Q69" s="78">
        <v>4948</v>
      </c>
      <c r="R69" s="78">
        <v>6810</v>
      </c>
      <c r="S69" s="78">
        <v>-6407</v>
      </c>
      <c r="T69" s="78">
        <v>10090</v>
      </c>
      <c r="U69" s="78"/>
      <c r="V69" s="78">
        <f>SUM(T69:U69)</f>
        <v>10090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19425</v>
      </c>
      <c r="V71" s="78">
        <f t="shared" ref="V71:V74" si="7">SUM(T71:U71)</f>
        <v>19425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888</v>
      </c>
      <c r="Q72" s="78">
        <v>79</v>
      </c>
      <c r="R72" s="78">
        <v>318</v>
      </c>
      <c r="S72" s="78">
        <v>647</v>
      </c>
      <c r="T72" s="78">
        <v>1932</v>
      </c>
      <c r="U72" s="78">
        <v>70</v>
      </c>
      <c r="V72" s="78">
        <f t="shared" si="7"/>
        <v>2002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530</v>
      </c>
      <c r="Q73" s="78">
        <v>-138</v>
      </c>
      <c r="R73" s="78">
        <v>-1195</v>
      </c>
      <c r="S73" s="78">
        <v>-165</v>
      </c>
      <c r="T73" s="78">
        <v>-968</v>
      </c>
      <c r="U73" s="78">
        <v>-1034</v>
      </c>
      <c r="V73" s="78">
        <f t="shared" si="7"/>
        <v>-2002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29515</v>
      </c>
      <c r="E74" s="81">
        <v>18461</v>
      </c>
      <c r="F74" s="81">
        <v>11054</v>
      </c>
      <c r="G74" s="81">
        <v>-5925</v>
      </c>
      <c r="H74" s="81">
        <v>5933</v>
      </c>
      <c r="I74" s="81">
        <v>4889</v>
      </c>
      <c r="J74" s="81">
        <v>6157</v>
      </c>
      <c r="K74" s="33"/>
      <c r="L74" s="76" t="s">
        <v>103</v>
      </c>
      <c r="M74" s="77"/>
      <c r="N74" s="76" t="s">
        <v>104</v>
      </c>
      <c r="O74" s="33"/>
      <c r="P74" s="81">
        <v>6157</v>
      </c>
      <c r="Q74" s="81">
        <v>4889</v>
      </c>
      <c r="R74" s="81">
        <v>5933</v>
      </c>
      <c r="S74" s="81">
        <v>-5925</v>
      </c>
      <c r="T74" s="81">
        <v>11054</v>
      </c>
      <c r="U74" s="81">
        <v>18461</v>
      </c>
      <c r="V74" s="81">
        <f t="shared" si="7"/>
        <v>29515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62665</v>
      </c>
      <c r="E75" s="79"/>
      <c r="F75" s="79">
        <v>62665</v>
      </c>
      <c r="G75" s="79">
        <v>19394</v>
      </c>
      <c r="H75" s="79">
        <v>8294</v>
      </c>
      <c r="I75" s="79">
        <v>894</v>
      </c>
      <c r="J75" s="79">
        <v>34083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65003</v>
      </c>
      <c r="E76" s="78"/>
      <c r="F76" s="78">
        <v>65003</v>
      </c>
      <c r="G76" s="78">
        <v>19663</v>
      </c>
      <c r="H76" s="78">
        <v>8294</v>
      </c>
      <c r="I76" s="78">
        <v>894</v>
      </c>
      <c r="J76" s="78">
        <v>36152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-33150</v>
      </c>
      <c r="E77" s="78"/>
      <c r="F77" s="78">
        <v>-33150</v>
      </c>
      <c r="G77" s="78">
        <v>-8898</v>
      </c>
      <c r="H77" s="78">
        <v>-4754</v>
      </c>
      <c r="I77" s="78">
        <v>-1162</v>
      </c>
      <c r="J77" s="78">
        <v>-18336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-2338</v>
      </c>
      <c r="E78" s="78"/>
      <c r="F78" s="78">
        <v>-2338</v>
      </c>
      <c r="G78" s="78">
        <v>-269</v>
      </c>
      <c r="H78" s="78">
        <v>0</v>
      </c>
      <c r="I78" s="78">
        <v>0</v>
      </c>
      <c r="J78" s="78">
        <v>-2069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-13</v>
      </c>
      <c r="F79" s="78">
        <v>13</v>
      </c>
      <c r="G79" s="78">
        <v>-48</v>
      </c>
      <c r="H79" s="78">
        <v>-127</v>
      </c>
      <c r="I79" s="78">
        <v>0</v>
      </c>
      <c r="J79" s="78">
        <v>188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18474</v>
      </c>
      <c r="F80" s="78">
        <v>-18474</v>
      </c>
      <c r="G80" s="78">
        <v>-16373</v>
      </c>
      <c r="H80" s="78">
        <v>2520</v>
      </c>
      <c r="I80" s="78">
        <v>5157</v>
      </c>
      <c r="J80" s="78">
        <v>-9778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142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71303</v>
      </c>
      <c r="V18" s="78">
        <f>SUM(T18:U18)</f>
        <v>71303</v>
      </c>
      <c r="X18" s="73" t="s">
        <v>25</v>
      </c>
    </row>
    <row r="19" spans="2:24" x14ac:dyDescent="0.25">
      <c r="B19" s="73" t="s">
        <v>28</v>
      </c>
      <c r="D19" s="78">
        <f>SUM(E19:F19)</f>
        <v>59719</v>
      </c>
      <c r="E19" s="78">
        <v>59719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235441</v>
      </c>
      <c r="E23" s="78"/>
      <c r="F23" s="78">
        <v>235441</v>
      </c>
      <c r="G23" s="78">
        <v>56909</v>
      </c>
      <c r="H23" s="78">
        <v>29281</v>
      </c>
      <c r="I23" s="78">
        <v>9484</v>
      </c>
      <c r="J23" s="78">
        <v>114893</v>
      </c>
      <c r="K23" s="30"/>
      <c r="L23" s="76" t="s">
        <v>205</v>
      </c>
      <c r="M23" s="77"/>
      <c r="N23" s="76" t="s">
        <v>41</v>
      </c>
      <c r="O23" s="30"/>
      <c r="P23" s="78">
        <v>114893</v>
      </c>
      <c r="Q23" s="78">
        <v>9484</v>
      </c>
      <c r="R23" s="78">
        <v>29281</v>
      </c>
      <c r="S23" s="78">
        <v>56909</v>
      </c>
      <c r="T23" s="78">
        <v>235441</v>
      </c>
      <c r="U23" s="78"/>
      <c r="V23" s="78">
        <f>SUM(T23:U23)</f>
        <v>235441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33985</v>
      </c>
      <c r="E24" s="78"/>
      <c r="F24" s="78">
        <v>33985</v>
      </c>
      <c r="G24" s="78">
        <v>9158</v>
      </c>
      <c r="H24" s="78">
        <v>4824</v>
      </c>
      <c r="I24" s="78">
        <v>1162</v>
      </c>
      <c r="J24" s="78">
        <v>18841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201456</v>
      </c>
      <c r="E25" s="78"/>
      <c r="F25" s="78">
        <v>201456</v>
      </c>
      <c r="G25" s="78">
        <v>47751</v>
      </c>
      <c r="H25" s="78">
        <v>24457</v>
      </c>
      <c r="I25" s="78">
        <v>8322</v>
      </c>
      <c r="J25" s="78">
        <v>96052</v>
      </c>
      <c r="K25" s="30"/>
      <c r="L25" s="76" t="s">
        <v>45</v>
      </c>
      <c r="M25" s="77"/>
      <c r="N25" s="76" t="s">
        <v>46</v>
      </c>
      <c r="O25" s="30"/>
      <c r="P25" s="78">
        <v>96052</v>
      </c>
      <c r="Q25" s="78">
        <v>8322</v>
      </c>
      <c r="R25" s="78">
        <v>24457</v>
      </c>
      <c r="S25" s="78">
        <v>47751</v>
      </c>
      <c r="T25" s="78">
        <v>201456</v>
      </c>
      <c r="U25" s="78"/>
      <c r="V25" s="78">
        <f t="shared" ref="V25:V31" si="1">SUM(T25:U25)</f>
        <v>201456</v>
      </c>
      <c r="X25" s="73"/>
    </row>
    <row r="26" spans="2:24" x14ac:dyDescent="0.25">
      <c r="B26" s="73"/>
      <c r="D26" s="81">
        <f t="shared" si="0"/>
        <v>11584</v>
      </c>
      <c r="E26" s="81">
        <v>11584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11584</v>
      </c>
      <c r="V26" s="81">
        <f t="shared" si="1"/>
        <v>11584</v>
      </c>
      <c r="X26" s="73"/>
    </row>
    <row r="27" spans="2:24" x14ac:dyDescent="0.25">
      <c r="B27" s="80" t="s">
        <v>49</v>
      </c>
      <c r="D27" s="79">
        <f t="shared" si="0"/>
        <v>111686</v>
      </c>
      <c r="E27" s="79">
        <v>211</v>
      </c>
      <c r="F27" s="79">
        <v>111475</v>
      </c>
      <c r="G27" s="79">
        <v>10616</v>
      </c>
      <c r="H27" s="79">
        <v>24426</v>
      </c>
      <c r="I27" s="79">
        <v>4596</v>
      </c>
      <c r="J27" s="79">
        <v>71837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111570</v>
      </c>
      <c r="T27" s="79">
        <v>111570</v>
      </c>
      <c r="U27" s="79">
        <v>116</v>
      </c>
      <c r="V27" s="79">
        <f t="shared" si="1"/>
        <v>111686</v>
      </c>
      <c r="X27" s="80" t="s">
        <v>49</v>
      </c>
    </row>
    <row r="28" spans="2:24" x14ac:dyDescent="0.25">
      <c r="B28" s="73" t="s">
        <v>44</v>
      </c>
      <c r="D28" s="78">
        <f t="shared" si="0"/>
        <v>25896</v>
      </c>
      <c r="E28" s="78"/>
      <c r="F28" s="78">
        <v>25896</v>
      </c>
      <c r="G28" s="78">
        <v>729</v>
      </c>
      <c r="H28" s="78">
        <v>31</v>
      </c>
      <c r="I28" s="78">
        <v>67</v>
      </c>
      <c r="J28" s="78">
        <v>195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26725</v>
      </c>
      <c r="S28" s="78"/>
      <c r="T28" s="78">
        <v>26725</v>
      </c>
      <c r="U28" s="78">
        <v>-829</v>
      </c>
      <c r="V28" s="78">
        <f t="shared" si="1"/>
        <v>25896</v>
      </c>
      <c r="X28" s="73" t="s">
        <v>44</v>
      </c>
    </row>
    <row r="29" spans="2:24" x14ac:dyDescent="0.25">
      <c r="B29" s="73"/>
      <c r="D29" s="78">
        <f t="shared" si="0"/>
        <v>24874</v>
      </c>
      <c r="E29" s="78"/>
      <c r="F29" s="78">
        <v>24874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25527</v>
      </c>
      <c r="S29" s="78"/>
      <c r="T29" s="78">
        <v>25527</v>
      </c>
      <c r="U29" s="78">
        <v>-653</v>
      </c>
      <c r="V29" s="78">
        <f t="shared" si="1"/>
        <v>24874</v>
      </c>
      <c r="X29" s="73"/>
    </row>
    <row r="30" spans="2:24" x14ac:dyDescent="0.25">
      <c r="B30" s="73"/>
      <c r="D30" s="78">
        <f t="shared" si="0"/>
        <v>1022</v>
      </c>
      <c r="E30" s="78"/>
      <c r="F30" s="78">
        <v>1022</v>
      </c>
      <c r="G30" s="78">
        <v>729</v>
      </c>
      <c r="H30" s="78">
        <v>31</v>
      </c>
      <c r="I30" s="78">
        <v>67</v>
      </c>
      <c r="J30" s="78">
        <v>195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1198</v>
      </c>
      <c r="S30" s="78"/>
      <c r="T30" s="78">
        <v>1198</v>
      </c>
      <c r="U30" s="78">
        <v>-176</v>
      </c>
      <c r="V30" s="78">
        <f t="shared" si="1"/>
        <v>1022</v>
      </c>
      <c r="X30" s="73"/>
    </row>
    <row r="31" spans="2:24" x14ac:dyDescent="0.25">
      <c r="B31" s="73"/>
      <c r="D31" s="78">
        <f t="shared" si="0"/>
        <v>98070</v>
      </c>
      <c r="E31" s="78"/>
      <c r="F31" s="78">
        <v>98070</v>
      </c>
      <c r="G31" s="78">
        <v>45564</v>
      </c>
      <c r="H31" s="78">
        <v>4824</v>
      </c>
      <c r="I31" s="78">
        <v>4821</v>
      </c>
      <c r="J31" s="78">
        <v>42861</v>
      </c>
      <c r="K31" s="34"/>
      <c r="L31" s="76" t="s">
        <v>206</v>
      </c>
      <c r="M31" s="77"/>
      <c r="N31" s="76" t="s">
        <v>119</v>
      </c>
      <c r="O31" s="34"/>
      <c r="P31" s="78">
        <v>42861</v>
      </c>
      <c r="Q31" s="78">
        <v>4821</v>
      </c>
      <c r="R31" s="78">
        <v>4824</v>
      </c>
      <c r="S31" s="78">
        <v>45564</v>
      </c>
      <c r="T31" s="78">
        <v>98070</v>
      </c>
      <c r="U31" s="78"/>
      <c r="V31" s="78">
        <f t="shared" si="1"/>
        <v>98070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64085</v>
      </c>
      <c r="E33" s="78"/>
      <c r="F33" s="78">
        <v>64085</v>
      </c>
      <c r="G33" s="78">
        <v>36406</v>
      </c>
      <c r="H33" s="78">
        <v>0</v>
      </c>
      <c r="I33" s="78">
        <v>3659</v>
      </c>
      <c r="J33" s="78">
        <v>24020</v>
      </c>
      <c r="K33" s="30"/>
      <c r="L33" s="76" t="s">
        <v>120</v>
      </c>
      <c r="M33" s="77"/>
      <c r="N33" s="76" t="s">
        <v>121</v>
      </c>
      <c r="O33" s="30"/>
      <c r="P33" s="78">
        <v>24020</v>
      </c>
      <c r="Q33" s="78">
        <v>3659</v>
      </c>
      <c r="R33" s="78">
        <v>0</v>
      </c>
      <c r="S33" s="78">
        <v>36406</v>
      </c>
      <c r="T33" s="78">
        <v>64085</v>
      </c>
      <c r="U33" s="78"/>
      <c r="V33" s="78">
        <f>SUM(T33:U33)</f>
        <v>64085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54126</v>
      </c>
      <c r="E35" s="79">
        <v>7509</v>
      </c>
      <c r="F35" s="79">
        <v>46617</v>
      </c>
      <c r="G35" s="79">
        <v>3650</v>
      </c>
      <c r="H35" s="79">
        <v>4191</v>
      </c>
      <c r="I35" s="79">
        <v>21139</v>
      </c>
      <c r="J35" s="79">
        <v>17637</v>
      </c>
      <c r="K35" s="63"/>
      <c r="L35" s="75" t="s">
        <v>63</v>
      </c>
      <c r="M35" s="31"/>
      <c r="N35" s="75" t="s">
        <v>64</v>
      </c>
      <c r="O35" s="63"/>
      <c r="P35" s="79">
        <v>6437</v>
      </c>
      <c r="Q35" s="79">
        <v>20484</v>
      </c>
      <c r="R35" s="79">
        <v>1530</v>
      </c>
      <c r="S35" s="79">
        <v>13712</v>
      </c>
      <c r="T35" s="79">
        <v>42163</v>
      </c>
      <c r="U35" s="79">
        <v>11963</v>
      </c>
      <c r="V35" s="79">
        <f t="shared" ref="V35:V36" si="3">SUM(T35:U35)</f>
        <v>54126</v>
      </c>
      <c r="X35" s="80" t="s">
        <v>62</v>
      </c>
    </row>
    <row r="36" spans="2:24" x14ac:dyDescent="0.25">
      <c r="B36" s="73" t="s">
        <v>54</v>
      </c>
      <c r="D36" s="78">
        <f t="shared" si="2"/>
        <v>231911</v>
      </c>
      <c r="E36" s="78"/>
      <c r="F36" s="78">
        <v>231911</v>
      </c>
      <c r="G36" s="78">
        <v>167196</v>
      </c>
      <c r="H36" s="78">
        <v>28888</v>
      </c>
      <c r="I36" s="78">
        <v>4166</v>
      </c>
      <c r="J36" s="78">
        <v>31661</v>
      </c>
      <c r="K36" s="30"/>
      <c r="L36" s="76" t="s">
        <v>208</v>
      </c>
      <c r="M36" s="77"/>
      <c r="N36" s="76" t="s">
        <v>65</v>
      </c>
      <c r="O36" s="30"/>
      <c r="P36" s="78">
        <v>31661</v>
      </c>
      <c r="Q36" s="78">
        <v>4166</v>
      </c>
      <c r="R36" s="78">
        <v>28888</v>
      </c>
      <c r="S36" s="78">
        <v>167196</v>
      </c>
      <c r="T36" s="78">
        <v>231911</v>
      </c>
      <c r="U36" s="78"/>
      <c r="V36" s="78">
        <f t="shared" si="3"/>
        <v>231911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197926</v>
      </c>
      <c r="E38" s="78"/>
      <c r="F38" s="78">
        <v>197926</v>
      </c>
      <c r="G38" s="78">
        <v>158038</v>
      </c>
      <c r="H38" s="78">
        <v>24064</v>
      </c>
      <c r="I38" s="78">
        <v>3004</v>
      </c>
      <c r="J38" s="78">
        <v>12820</v>
      </c>
      <c r="K38" s="30"/>
      <c r="L38" s="76" t="s">
        <v>69</v>
      </c>
      <c r="M38" s="77"/>
      <c r="N38" s="76" t="s">
        <v>70</v>
      </c>
      <c r="O38" s="30"/>
      <c r="P38" s="78">
        <v>12820</v>
      </c>
      <c r="Q38" s="78">
        <v>3004</v>
      </c>
      <c r="R38" s="78">
        <v>24064</v>
      </c>
      <c r="S38" s="78">
        <v>158038</v>
      </c>
      <c r="T38" s="78">
        <v>197926</v>
      </c>
      <c r="U38" s="78"/>
      <c r="V38" s="78">
        <f>SUM(T38:U38)</f>
        <v>197926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19369</v>
      </c>
      <c r="E40" s="79">
        <v>303</v>
      </c>
      <c r="F40" s="79">
        <v>19066</v>
      </c>
      <c r="G40" s="79">
        <v>13398</v>
      </c>
      <c r="H40" s="79">
        <v>1</v>
      </c>
      <c r="I40" s="79">
        <v>2232</v>
      </c>
      <c r="J40" s="79">
        <v>3435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19112</v>
      </c>
      <c r="S40" s="79"/>
      <c r="T40" s="79">
        <v>19112</v>
      </c>
      <c r="U40" s="79">
        <v>257</v>
      </c>
      <c r="V40" s="79">
        <f t="shared" ref="V40:V50" si="5">SUM(T40:U40)</f>
        <v>19369</v>
      </c>
      <c r="X40" s="80" t="s">
        <v>66</v>
      </c>
    </row>
    <row r="41" spans="2:24" x14ac:dyDescent="0.25">
      <c r="B41" s="73" t="s">
        <v>68</v>
      </c>
      <c r="D41" s="78">
        <f t="shared" si="4"/>
        <v>32565</v>
      </c>
      <c r="E41" s="78">
        <v>23</v>
      </c>
      <c r="F41" s="78">
        <v>32542</v>
      </c>
      <c r="G41" s="78">
        <v>32542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1556</v>
      </c>
      <c r="Q41" s="78">
        <v>1312</v>
      </c>
      <c r="R41" s="78">
        <v>29534</v>
      </c>
      <c r="S41" s="78">
        <v>94</v>
      </c>
      <c r="T41" s="78">
        <v>32496</v>
      </c>
      <c r="U41" s="78">
        <v>69</v>
      </c>
      <c r="V41" s="78">
        <f t="shared" si="5"/>
        <v>32565</v>
      </c>
      <c r="X41" s="73" t="s">
        <v>68</v>
      </c>
    </row>
    <row r="42" spans="2:24" x14ac:dyDescent="0.25">
      <c r="B42" s="73" t="s">
        <v>71</v>
      </c>
      <c r="D42" s="78">
        <f t="shared" si="4"/>
        <v>31963</v>
      </c>
      <c r="E42" s="78">
        <v>376</v>
      </c>
      <c r="F42" s="78">
        <v>31587</v>
      </c>
      <c r="G42" s="78">
        <v>91</v>
      </c>
      <c r="H42" s="78">
        <v>29023</v>
      </c>
      <c r="I42" s="78">
        <v>1128</v>
      </c>
      <c r="J42" s="78">
        <v>1345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31857</v>
      </c>
      <c r="T42" s="78">
        <v>31857</v>
      </c>
      <c r="U42" s="78">
        <v>106</v>
      </c>
      <c r="V42" s="78">
        <f t="shared" si="5"/>
        <v>31963</v>
      </c>
      <c r="X42" s="73" t="s">
        <v>71</v>
      </c>
    </row>
    <row r="43" spans="2:24" x14ac:dyDescent="0.25">
      <c r="B43" s="73" t="s">
        <v>78</v>
      </c>
      <c r="D43" s="78">
        <f t="shared" si="4"/>
        <v>23998</v>
      </c>
      <c r="E43" s="78">
        <v>1571</v>
      </c>
      <c r="F43" s="78">
        <v>22427</v>
      </c>
      <c r="G43" s="78">
        <v>10105</v>
      </c>
      <c r="H43" s="78">
        <v>2884</v>
      </c>
      <c r="I43" s="78">
        <v>6094</v>
      </c>
      <c r="J43" s="78">
        <v>3344</v>
      </c>
      <c r="K43" s="30"/>
      <c r="L43" s="75" t="s">
        <v>79</v>
      </c>
      <c r="M43" s="31"/>
      <c r="N43" s="75" t="s">
        <v>80</v>
      </c>
      <c r="O43" s="30"/>
      <c r="P43" s="78">
        <v>1537</v>
      </c>
      <c r="Q43" s="78">
        <v>5973</v>
      </c>
      <c r="R43" s="78">
        <v>1423</v>
      </c>
      <c r="S43" s="78">
        <v>11228</v>
      </c>
      <c r="T43" s="78">
        <v>20161</v>
      </c>
      <c r="U43" s="78">
        <v>3837</v>
      </c>
      <c r="V43" s="78">
        <f t="shared" si="5"/>
        <v>23998</v>
      </c>
      <c r="X43" s="73" t="s">
        <v>78</v>
      </c>
    </row>
    <row r="44" spans="2:24" ht="22.5" customHeight="1" x14ac:dyDescent="0.25">
      <c r="B44" s="73"/>
      <c r="D44" s="78">
        <f t="shared" si="4"/>
        <v>229915</v>
      </c>
      <c r="E44" s="78"/>
      <c r="F44" s="78">
        <v>229915</v>
      </c>
      <c r="G44" s="78">
        <v>154239</v>
      </c>
      <c r="H44" s="78">
        <v>47049</v>
      </c>
      <c r="I44" s="78">
        <v>1997</v>
      </c>
      <c r="J44" s="78">
        <v>26630</v>
      </c>
      <c r="K44" s="61"/>
      <c r="L44" s="76" t="s">
        <v>209</v>
      </c>
      <c r="M44" s="77"/>
      <c r="N44" s="76" t="s">
        <v>187</v>
      </c>
      <c r="O44" s="61"/>
      <c r="P44" s="78">
        <v>26630</v>
      </c>
      <c r="Q44" s="78">
        <v>1997</v>
      </c>
      <c r="R44" s="78">
        <v>47049</v>
      </c>
      <c r="S44" s="78">
        <v>154239</v>
      </c>
      <c r="T44" s="78">
        <v>229915</v>
      </c>
      <c r="U44" s="78"/>
      <c r="V44" s="78">
        <f t="shared" si="5"/>
        <v>229915</v>
      </c>
      <c r="X44" s="73"/>
    </row>
    <row r="45" spans="2:24" ht="24.75" customHeight="1" x14ac:dyDescent="0.25">
      <c r="B45" s="73"/>
      <c r="C45" s="35"/>
      <c r="D45" s="78">
        <f t="shared" si="4"/>
        <v>195930</v>
      </c>
      <c r="E45" s="78"/>
      <c r="F45" s="78">
        <v>195930</v>
      </c>
      <c r="G45" s="78">
        <v>145081</v>
      </c>
      <c r="H45" s="78">
        <v>42225</v>
      </c>
      <c r="I45" s="78">
        <v>835</v>
      </c>
      <c r="J45" s="78">
        <v>7789</v>
      </c>
      <c r="K45" s="61"/>
      <c r="L45" s="76" t="s">
        <v>188</v>
      </c>
      <c r="M45" s="77"/>
      <c r="N45" s="76" t="s">
        <v>189</v>
      </c>
      <c r="O45" s="61"/>
      <c r="P45" s="78">
        <v>7789</v>
      </c>
      <c r="Q45" s="78">
        <v>835</v>
      </c>
      <c r="R45" s="78">
        <v>42225</v>
      </c>
      <c r="S45" s="78">
        <v>145081</v>
      </c>
      <c r="T45" s="78">
        <v>195930</v>
      </c>
      <c r="U45" s="78"/>
      <c r="V45" s="78">
        <f t="shared" si="5"/>
        <v>195930</v>
      </c>
      <c r="W45" s="35"/>
      <c r="X45" s="73"/>
    </row>
    <row r="46" spans="2:24" x14ac:dyDescent="0.25">
      <c r="B46" s="73"/>
      <c r="D46" s="81">
        <f t="shared" si="4"/>
        <v>26646</v>
      </c>
      <c r="E46" s="81"/>
      <c r="F46" s="81">
        <v>26646</v>
      </c>
      <c r="G46" s="81">
        <v>2081</v>
      </c>
      <c r="H46" s="81">
        <v>24565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26646</v>
      </c>
      <c r="T46" s="81">
        <v>26646</v>
      </c>
      <c r="U46" s="81"/>
      <c r="V46" s="81">
        <f t="shared" si="5"/>
        <v>26646</v>
      </c>
      <c r="X46" s="73"/>
    </row>
    <row r="47" spans="2:24" ht="33.6" customHeight="1" x14ac:dyDescent="0.25">
      <c r="B47" s="80" t="s">
        <v>198</v>
      </c>
      <c r="D47" s="79">
        <f t="shared" si="4"/>
        <v>229915</v>
      </c>
      <c r="E47" s="79"/>
      <c r="F47" s="79">
        <v>229915</v>
      </c>
      <c r="G47" s="79">
        <v>178804</v>
      </c>
      <c r="H47" s="79">
        <v>22484</v>
      </c>
      <c r="I47" s="79">
        <v>1997</v>
      </c>
      <c r="J47" s="79">
        <v>26630</v>
      </c>
      <c r="K47" s="66"/>
      <c r="L47" s="76" t="s">
        <v>210</v>
      </c>
      <c r="M47" s="77"/>
      <c r="N47" s="76" t="s">
        <v>190</v>
      </c>
      <c r="O47" s="66"/>
      <c r="P47" s="79">
        <v>26630</v>
      </c>
      <c r="Q47" s="79">
        <v>1997</v>
      </c>
      <c r="R47" s="79">
        <v>22484</v>
      </c>
      <c r="S47" s="79">
        <v>178804</v>
      </c>
      <c r="T47" s="79">
        <v>229915</v>
      </c>
      <c r="U47" s="79"/>
      <c r="V47" s="79">
        <f t="shared" si="5"/>
        <v>229915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195930</v>
      </c>
      <c r="E48" s="81"/>
      <c r="F48" s="81">
        <v>195930</v>
      </c>
      <c r="G48" s="81">
        <v>169646</v>
      </c>
      <c r="H48" s="81">
        <v>17660</v>
      </c>
      <c r="I48" s="81">
        <v>835</v>
      </c>
      <c r="J48" s="81">
        <v>7789</v>
      </c>
      <c r="K48" s="30"/>
      <c r="L48" s="76" t="s">
        <v>211</v>
      </c>
      <c r="M48" s="77"/>
      <c r="N48" s="76" t="s">
        <v>191</v>
      </c>
      <c r="O48" s="30"/>
      <c r="P48" s="81">
        <v>7789</v>
      </c>
      <c r="Q48" s="81">
        <v>835</v>
      </c>
      <c r="R48" s="81">
        <v>17660</v>
      </c>
      <c r="S48" s="81">
        <v>169646</v>
      </c>
      <c r="T48" s="81">
        <v>195930</v>
      </c>
      <c r="U48" s="81"/>
      <c r="V48" s="81">
        <f t="shared" si="5"/>
        <v>195930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26630</v>
      </c>
      <c r="Q49" s="79">
        <v>1997</v>
      </c>
      <c r="R49" s="79">
        <v>47049</v>
      </c>
      <c r="S49" s="79">
        <v>154239</v>
      </c>
      <c r="T49" s="79">
        <v>229915</v>
      </c>
      <c r="U49" s="79"/>
      <c r="V49" s="79">
        <f t="shared" si="5"/>
        <v>229915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7789</v>
      </c>
      <c r="Q50" s="78">
        <v>835</v>
      </c>
      <c r="R50" s="78">
        <v>42225</v>
      </c>
      <c r="S50" s="78">
        <v>145081</v>
      </c>
      <c r="T50" s="78">
        <v>195930</v>
      </c>
      <c r="U50" s="78"/>
      <c r="V50" s="78">
        <f t="shared" si="5"/>
        <v>195930</v>
      </c>
      <c r="X50" s="73" t="s">
        <v>55</v>
      </c>
    </row>
    <row r="51" spans="2:24" x14ac:dyDescent="0.25">
      <c r="B51" s="73"/>
      <c r="D51" s="78">
        <f t="shared" ref="D51:D56" si="6">SUM(E51:F51)</f>
        <v>174934</v>
      </c>
      <c r="E51" s="78"/>
      <c r="F51" s="78">
        <v>174934</v>
      </c>
      <c r="G51" s="78">
        <v>157500</v>
      </c>
      <c r="H51" s="78">
        <v>17434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174934</v>
      </c>
      <c r="E52" s="78"/>
      <c r="F52" s="78">
        <v>174934</v>
      </c>
      <c r="G52" s="78">
        <v>132935</v>
      </c>
      <c r="H52" s="78">
        <v>41999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184</v>
      </c>
      <c r="E53" s="78"/>
      <c r="F53" s="78">
        <v>184</v>
      </c>
      <c r="G53" s="78"/>
      <c r="H53" s="78"/>
      <c r="I53" s="78">
        <v>184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184</v>
      </c>
      <c r="T53" s="78">
        <v>184</v>
      </c>
      <c r="U53" s="78"/>
      <c r="V53" s="78">
        <f>SUM(T53:U53)</f>
        <v>184</v>
      </c>
      <c r="X53" s="73"/>
    </row>
    <row r="54" spans="2:24" x14ac:dyDescent="0.25">
      <c r="B54" s="73"/>
      <c r="D54" s="78">
        <f t="shared" si="6"/>
        <v>54981</v>
      </c>
      <c r="E54" s="78"/>
      <c r="F54" s="78">
        <v>54981</v>
      </c>
      <c r="G54" s="78">
        <v>21488</v>
      </c>
      <c r="H54" s="78">
        <v>5050</v>
      </c>
      <c r="I54" s="78">
        <v>1813</v>
      </c>
      <c r="J54" s="78">
        <v>26630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20996</v>
      </c>
      <c r="E55" s="78"/>
      <c r="F55" s="78">
        <v>20996</v>
      </c>
      <c r="G55" s="78">
        <v>12330</v>
      </c>
      <c r="H55" s="78">
        <v>226</v>
      </c>
      <c r="I55" s="78">
        <v>651</v>
      </c>
      <c r="J55" s="78">
        <v>7789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17110</v>
      </c>
      <c r="E56" s="78">
        <v>17110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7789</v>
      </c>
      <c r="Q69" s="78">
        <v>651</v>
      </c>
      <c r="R69" s="78">
        <v>226</v>
      </c>
      <c r="S69" s="78">
        <v>12330</v>
      </c>
      <c r="T69" s="78">
        <v>20996</v>
      </c>
      <c r="U69" s="78"/>
      <c r="V69" s="78">
        <f>SUM(T69:U69)</f>
        <v>20996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17110</v>
      </c>
      <c r="V71" s="78">
        <f t="shared" ref="V71:V74" si="7">SUM(T71:U71)</f>
        <v>17110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2457</v>
      </c>
      <c r="Q72" s="78">
        <v>91</v>
      </c>
      <c r="R72" s="78">
        <v>1457</v>
      </c>
      <c r="S72" s="78">
        <v>1724</v>
      </c>
      <c r="T72" s="78">
        <v>5729</v>
      </c>
      <c r="U72" s="78">
        <v>110</v>
      </c>
      <c r="V72" s="78">
        <f t="shared" si="7"/>
        <v>5839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176</v>
      </c>
      <c r="Q73" s="78">
        <v>-294</v>
      </c>
      <c r="R73" s="78">
        <v>-2744</v>
      </c>
      <c r="S73" s="78">
        <v>-532</v>
      </c>
      <c r="T73" s="78">
        <v>-3394</v>
      </c>
      <c r="U73" s="78">
        <v>-2445</v>
      </c>
      <c r="V73" s="78">
        <f t="shared" si="7"/>
        <v>-5839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38106</v>
      </c>
      <c r="E74" s="81">
        <v>14775</v>
      </c>
      <c r="F74" s="81">
        <v>23331</v>
      </c>
      <c r="G74" s="81">
        <v>13522</v>
      </c>
      <c r="H74" s="81">
        <v>-1061</v>
      </c>
      <c r="I74" s="81">
        <v>448</v>
      </c>
      <c r="J74" s="81">
        <v>10422</v>
      </c>
      <c r="K74" s="33"/>
      <c r="L74" s="76" t="s">
        <v>103</v>
      </c>
      <c r="M74" s="77"/>
      <c r="N74" s="76" t="s">
        <v>104</v>
      </c>
      <c r="O74" s="33"/>
      <c r="P74" s="81">
        <v>10422</v>
      </c>
      <c r="Q74" s="81">
        <v>448</v>
      </c>
      <c r="R74" s="81">
        <v>-1061</v>
      </c>
      <c r="S74" s="81">
        <v>13522</v>
      </c>
      <c r="T74" s="81">
        <v>23331</v>
      </c>
      <c r="U74" s="81">
        <v>14775</v>
      </c>
      <c r="V74" s="81">
        <f t="shared" si="7"/>
        <v>38106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72091</v>
      </c>
      <c r="E75" s="79"/>
      <c r="F75" s="79">
        <v>72091</v>
      </c>
      <c r="G75" s="79">
        <v>22314</v>
      </c>
      <c r="H75" s="79">
        <v>9193</v>
      </c>
      <c r="I75" s="79">
        <v>551</v>
      </c>
      <c r="J75" s="79">
        <v>40033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70372</v>
      </c>
      <c r="E76" s="78"/>
      <c r="F76" s="78">
        <v>70372</v>
      </c>
      <c r="G76" s="78">
        <v>22117</v>
      </c>
      <c r="H76" s="78">
        <v>9193</v>
      </c>
      <c r="I76" s="78">
        <v>750</v>
      </c>
      <c r="J76" s="78">
        <v>38312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-33985</v>
      </c>
      <c r="E77" s="78"/>
      <c r="F77" s="78">
        <v>-33985</v>
      </c>
      <c r="G77" s="78">
        <v>-9158</v>
      </c>
      <c r="H77" s="78">
        <v>-4824</v>
      </c>
      <c r="I77" s="78">
        <v>-1162</v>
      </c>
      <c r="J77" s="78">
        <v>-18841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1719</v>
      </c>
      <c r="E78" s="78"/>
      <c r="F78" s="78">
        <v>1719</v>
      </c>
      <c r="G78" s="78">
        <v>197</v>
      </c>
      <c r="H78" s="78">
        <v>0</v>
      </c>
      <c r="I78" s="78">
        <v>-199</v>
      </c>
      <c r="J78" s="78">
        <v>1721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22</v>
      </c>
      <c r="F79" s="78">
        <v>-22</v>
      </c>
      <c r="G79" s="78">
        <v>-176</v>
      </c>
      <c r="H79" s="78">
        <v>-50</v>
      </c>
      <c r="I79" s="78">
        <v>0</v>
      </c>
      <c r="J79" s="78">
        <v>204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14753</v>
      </c>
      <c r="F80" s="78">
        <v>-14753</v>
      </c>
      <c r="G80" s="78">
        <v>542</v>
      </c>
      <c r="H80" s="78">
        <v>-5380</v>
      </c>
      <c r="I80" s="78">
        <v>1059</v>
      </c>
      <c r="J80" s="78">
        <v>-10974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143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67941</v>
      </c>
      <c r="V18" s="78">
        <f>SUM(T18:U18)</f>
        <v>67941</v>
      </c>
      <c r="X18" s="73" t="s">
        <v>25</v>
      </c>
    </row>
    <row r="19" spans="2:24" x14ac:dyDescent="0.25">
      <c r="B19" s="73" t="s">
        <v>28</v>
      </c>
      <c r="D19" s="78">
        <f>SUM(E19:F19)</f>
        <v>58835</v>
      </c>
      <c r="E19" s="78">
        <v>58835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227156</v>
      </c>
      <c r="E23" s="78"/>
      <c r="F23" s="78">
        <v>227156</v>
      </c>
      <c r="G23" s="78">
        <v>56610</v>
      </c>
      <c r="H23" s="78">
        <v>25691</v>
      </c>
      <c r="I23" s="78">
        <v>9722</v>
      </c>
      <c r="J23" s="78">
        <v>114205</v>
      </c>
      <c r="K23" s="30"/>
      <c r="L23" s="76" t="s">
        <v>205</v>
      </c>
      <c r="M23" s="77"/>
      <c r="N23" s="76" t="s">
        <v>41</v>
      </c>
      <c r="O23" s="30"/>
      <c r="P23" s="78">
        <v>114205</v>
      </c>
      <c r="Q23" s="78">
        <v>9722</v>
      </c>
      <c r="R23" s="78">
        <v>25691</v>
      </c>
      <c r="S23" s="78">
        <v>56610</v>
      </c>
      <c r="T23" s="78">
        <v>227156</v>
      </c>
      <c r="U23" s="78"/>
      <c r="V23" s="78">
        <f>SUM(T23:U23)</f>
        <v>227156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34764</v>
      </c>
      <c r="E24" s="78"/>
      <c r="F24" s="78">
        <v>34764</v>
      </c>
      <c r="G24" s="78">
        <v>9426</v>
      </c>
      <c r="H24" s="78">
        <v>4903</v>
      </c>
      <c r="I24" s="78">
        <v>1170</v>
      </c>
      <c r="J24" s="78">
        <v>19265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192392</v>
      </c>
      <c r="E25" s="78"/>
      <c r="F25" s="78">
        <v>192392</v>
      </c>
      <c r="G25" s="78">
        <v>47184</v>
      </c>
      <c r="H25" s="78">
        <v>20788</v>
      </c>
      <c r="I25" s="78">
        <v>8552</v>
      </c>
      <c r="J25" s="78">
        <v>94940</v>
      </c>
      <c r="K25" s="30"/>
      <c r="L25" s="76" t="s">
        <v>45</v>
      </c>
      <c r="M25" s="77"/>
      <c r="N25" s="76" t="s">
        <v>46</v>
      </c>
      <c r="O25" s="30"/>
      <c r="P25" s="78">
        <v>94940</v>
      </c>
      <c r="Q25" s="78">
        <v>8552</v>
      </c>
      <c r="R25" s="78">
        <v>20788</v>
      </c>
      <c r="S25" s="78">
        <v>47184</v>
      </c>
      <c r="T25" s="78">
        <v>192392</v>
      </c>
      <c r="U25" s="78"/>
      <c r="V25" s="78">
        <f t="shared" ref="V25:V31" si="1">SUM(T25:U25)</f>
        <v>192392</v>
      </c>
      <c r="X25" s="73"/>
    </row>
    <row r="26" spans="2:24" x14ac:dyDescent="0.25">
      <c r="B26" s="73"/>
      <c r="D26" s="81">
        <f t="shared" si="0"/>
        <v>9106</v>
      </c>
      <c r="E26" s="81">
        <v>9106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9106</v>
      </c>
      <c r="V26" s="81">
        <f t="shared" si="1"/>
        <v>9106</v>
      </c>
      <c r="X26" s="73"/>
    </row>
    <row r="27" spans="2:24" x14ac:dyDescent="0.25">
      <c r="B27" s="80" t="s">
        <v>49</v>
      </c>
      <c r="D27" s="79">
        <f t="shared" si="0"/>
        <v>109412</v>
      </c>
      <c r="E27" s="79">
        <v>243</v>
      </c>
      <c r="F27" s="79">
        <v>109169</v>
      </c>
      <c r="G27" s="79">
        <v>10550</v>
      </c>
      <c r="H27" s="79">
        <v>20760</v>
      </c>
      <c r="I27" s="79">
        <v>4642</v>
      </c>
      <c r="J27" s="79">
        <v>73217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109281</v>
      </c>
      <c r="T27" s="79">
        <v>109281</v>
      </c>
      <c r="U27" s="79">
        <v>131</v>
      </c>
      <c r="V27" s="79">
        <f t="shared" si="1"/>
        <v>109412</v>
      </c>
      <c r="X27" s="80" t="s">
        <v>49</v>
      </c>
    </row>
    <row r="28" spans="2:24" x14ac:dyDescent="0.25">
      <c r="B28" s="73" t="s">
        <v>44</v>
      </c>
      <c r="D28" s="78">
        <f t="shared" si="0"/>
        <v>22132</v>
      </c>
      <c r="E28" s="78"/>
      <c r="F28" s="78">
        <v>22132</v>
      </c>
      <c r="G28" s="78">
        <v>783</v>
      </c>
      <c r="H28" s="78">
        <v>28</v>
      </c>
      <c r="I28" s="78">
        <v>57</v>
      </c>
      <c r="J28" s="78">
        <v>336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22180</v>
      </c>
      <c r="S28" s="78"/>
      <c r="T28" s="78">
        <v>22180</v>
      </c>
      <c r="U28" s="78">
        <v>-48</v>
      </c>
      <c r="V28" s="78">
        <f t="shared" si="1"/>
        <v>22132</v>
      </c>
      <c r="X28" s="73" t="s">
        <v>44</v>
      </c>
    </row>
    <row r="29" spans="2:24" x14ac:dyDescent="0.25">
      <c r="B29" s="73"/>
      <c r="D29" s="78">
        <f t="shared" si="0"/>
        <v>20928</v>
      </c>
      <c r="E29" s="78"/>
      <c r="F29" s="78">
        <v>20928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20847</v>
      </c>
      <c r="S29" s="78"/>
      <c r="T29" s="78">
        <v>20847</v>
      </c>
      <c r="U29" s="78">
        <v>81</v>
      </c>
      <c r="V29" s="78">
        <f t="shared" si="1"/>
        <v>20928</v>
      </c>
      <c r="X29" s="73"/>
    </row>
    <row r="30" spans="2:24" x14ac:dyDescent="0.25">
      <c r="B30" s="73"/>
      <c r="D30" s="78">
        <f t="shared" si="0"/>
        <v>1204</v>
      </c>
      <c r="E30" s="78"/>
      <c r="F30" s="78">
        <v>1204</v>
      </c>
      <c r="G30" s="78">
        <v>783</v>
      </c>
      <c r="H30" s="78">
        <v>28</v>
      </c>
      <c r="I30" s="78">
        <v>57</v>
      </c>
      <c r="J30" s="78">
        <v>336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1333</v>
      </c>
      <c r="S30" s="78"/>
      <c r="T30" s="78">
        <v>1333</v>
      </c>
      <c r="U30" s="78">
        <v>-129</v>
      </c>
      <c r="V30" s="78">
        <f t="shared" si="1"/>
        <v>1204</v>
      </c>
      <c r="X30" s="73"/>
    </row>
    <row r="31" spans="2:24" x14ac:dyDescent="0.25">
      <c r="B31" s="73"/>
      <c r="D31" s="78">
        <f t="shared" si="0"/>
        <v>95855</v>
      </c>
      <c r="E31" s="78"/>
      <c r="F31" s="78">
        <v>95855</v>
      </c>
      <c r="G31" s="78">
        <v>45277</v>
      </c>
      <c r="H31" s="78">
        <v>4903</v>
      </c>
      <c r="I31" s="78">
        <v>5023</v>
      </c>
      <c r="J31" s="78">
        <v>40652</v>
      </c>
      <c r="K31" s="34"/>
      <c r="L31" s="76" t="s">
        <v>206</v>
      </c>
      <c r="M31" s="77"/>
      <c r="N31" s="76" t="s">
        <v>119</v>
      </c>
      <c r="O31" s="34"/>
      <c r="P31" s="78">
        <v>40652</v>
      </c>
      <c r="Q31" s="78">
        <v>5023</v>
      </c>
      <c r="R31" s="78">
        <v>4903</v>
      </c>
      <c r="S31" s="78">
        <v>45277</v>
      </c>
      <c r="T31" s="78">
        <v>95855</v>
      </c>
      <c r="U31" s="78"/>
      <c r="V31" s="78">
        <f t="shared" si="1"/>
        <v>95855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61091</v>
      </c>
      <c r="E33" s="78"/>
      <c r="F33" s="78">
        <v>61091</v>
      </c>
      <c r="G33" s="78">
        <v>35851</v>
      </c>
      <c r="H33" s="78">
        <v>0</v>
      </c>
      <c r="I33" s="78">
        <v>3853</v>
      </c>
      <c r="J33" s="78">
        <v>21387</v>
      </c>
      <c r="K33" s="30"/>
      <c r="L33" s="76" t="s">
        <v>120</v>
      </c>
      <c r="M33" s="77"/>
      <c r="N33" s="76" t="s">
        <v>121</v>
      </c>
      <c r="O33" s="30"/>
      <c r="P33" s="78">
        <v>21387</v>
      </c>
      <c r="Q33" s="78">
        <v>3853</v>
      </c>
      <c r="R33" s="78">
        <v>0</v>
      </c>
      <c r="S33" s="78">
        <v>35851</v>
      </c>
      <c r="T33" s="78">
        <v>61091</v>
      </c>
      <c r="U33" s="78"/>
      <c r="V33" s="78">
        <f>SUM(T33:U33)</f>
        <v>61091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55487</v>
      </c>
      <c r="E35" s="79">
        <v>9000</v>
      </c>
      <c r="F35" s="79">
        <v>46487</v>
      </c>
      <c r="G35" s="79">
        <v>3441</v>
      </c>
      <c r="H35" s="79">
        <v>3957</v>
      </c>
      <c r="I35" s="79">
        <v>20457</v>
      </c>
      <c r="J35" s="79">
        <v>18632</v>
      </c>
      <c r="K35" s="63"/>
      <c r="L35" s="75" t="s">
        <v>63</v>
      </c>
      <c r="M35" s="31"/>
      <c r="N35" s="75" t="s">
        <v>64</v>
      </c>
      <c r="O35" s="63"/>
      <c r="P35" s="79">
        <v>6283</v>
      </c>
      <c r="Q35" s="79">
        <v>20209</v>
      </c>
      <c r="R35" s="79">
        <v>995</v>
      </c>
      <c r="S35" s="79">
        <v>13764</v>
      </c>
      <c r="T35" s="79">
        <v>41251</v>
      </c>
      <c r="U35" s="79">
        <v>14236</v>
      </c>
      <c r="V35" s="79">
        <f t="shared" ref="V35:V36" si="3">SUM(T35:U35)</f>
        <v>55487</v>
      </c>
      <c r="X35" s="80" t="s">
        <v>62</v>
      </c>
    </row>
    <row r="36" spans="2:24" x14ac:dyDescent="0.25">
      <c r="B36" s="73" t="s">
        <v>54</v>
      </c>
      <c r="D36" s="78">
        <f t="shared" si="2"/>
        <v>222080</v>
      </c>
      <c r="E36" s="78"/>
      <c r="F36" s="78">
        <v>222080</v>
      </c>
      <c r="G36" s="78">
        <v>164881</v>
      </c>
      <c r="H36" s="78">
        <v>24121</v>
      </c>
      <c r="I36" s="78">
        <v>4775</v>
      </c>
      <c r="J36" s="78">
        <v>28303</v>
      </c>
      <c r="K36" s="30"/>
      <c r="L36" s="76" t="s">
        <v>208</v>
      </c>
      <c r="M36" s="77"/>
      <c r="N36" s="76" t="s">
        <v>65</v>
      </c>
      <c r="O36" s="30"/>
      <c r="P36" s="78">
        <v>28303</v>
      </c>
      <c r="Q36" s="78">
        <v>4775</v>
      </c>
      <c r="R36" s="78">
        <v>24121</v>
      </c>
      <c r="S36" s="78">
        <v>164881</v>
      </c>
      <c r="T36" s="78">
        <v>222080</v>
      </c>
      <c r="U36" s="78"/>
      <c r="V36" s="78">
        <f t="shared" si="3"/>
        <v>222080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187316</v>
      </c>
      <c r="E38" s="78"/>
      <c r="F38" s="78">
        <v>187316</v>
      </c>
      <c r="G38" s="78">
        <v>155455</v>
      </c>
      <c r="H38" s="78">
        <v>19218</v>
      </c>
      <c r="I38" s="78">
        <v>3605</v>
      </c>
      <c r="J38" s="78">
        <v>9038</v>
      </c>
      <c r="K38" s="30"/>
      <c r="L38" s="76" t="s">
        <v>69</v>
      </c>
      <c r="M38" s="77"/>
      <c r="N38" s="76" t="s">
        <v>70</v>
      </c>
      <c r="O38" s="30"/>
      <c r="P38" s="78">
        <v>9038</v>
      </c>
      <c r="Q38" s="78">
        <v>3605</v>
      </c>
      <c r="R38" s="78">
        <v>19218</v>
      </c>
      <c r="S38" s="78">
        <v>155455</v>
      </c>
      <c r="T38" s="78">
        <v>187316</v>
      </c>
      <c r="U38" s="78"/>
      <c r="V38" s="78">
        <f>SUM(T38:U38)</f>
        <v>187316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31262</v>
      </c>
      <c r="E40" s="79">
        <v>364</v>
      </c>
      <c r="F40" s="79">
        <v>30898</v>
      </c>
      <c r="G40" s="79">
        <v>16131</v>
      </c>
      <c r="H40" s="79">
        <v>1</v>
      </c>
      <c r="I40" s="79">
        <v>1540</v>
      </c>
      <c r="J40" s="79">
        <v>13226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30956</v>
      </c>
      <c r="S40" s="79"/>
      <c r="T40" s="79">
        <v>30956</v>
      </c>
      <c r="U40" s="79">
        <v>306</v>
      </c>
      <c r="V40" s="79">
        <f t="shared" ref="V40:V50" si="5">SUM(T40:U40)</f>
        <v>31262</v>
      </c>
      <c r="X40" s="80" t="s">
        <v>66</v>
      </c>
    </row>
    <row r="41" spans="2:24" x14ac:dyDescent="0.25">
      <c r="B41" s="73" t="s">
        <v>68</v>
      </c>
      <c r="D41" s="78">
        <f t="shared" si="4"/>
        <v>32018</v>
      </c>
      <c r="E41" s="78">
        <v>24</v>
      </c>
      <c r="F41" s="78">
        <v>31994</v>
      </c>
      <c r="G41" s="78">
        <v>31994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1558</v>
      </c>
      <c r="Q41" s="78">
        <v>1193</v>
      </c>
      <c r="R41" s="78">
        <v>29096</v>
      </c>
      <c r="S41" s="78">
        <v>95</v>
      </c>
      <c r="T41" s="78">
        <v>31942</v>
      </c>
      <c r="U41" s="78">
        <v>76</v>
      </c>
      <c r="V41" s="78">
        <f t="shared" si="5"/>
        <v>32018</v>
      </c>
      <c r="X41" s="73" t="s">
        <v>68</v>
      </c>
    </row>
    <row r="42" spans="2:24" x14ac:dyDescent="0.25">
      <c r="B42" s="73" t="s">
        <v>71</v>
      </c>
      <c r="D42" s="78">
        <f t="shared" si="4"/>
        <v>26176</v>
      </c>
      <c r="E42" s="78">
        <v>274</v>
      </c>
      <c r="F42" s="78">
        <v>25902</v>
      </c>
      <c r="G42" s="78">
        <v>91</v>
      </c>
      <c r="H42" s="78">
        <v>23247</v>
      </c>
      <c r="I42" s="78">
        <v>1217</v>
      </c>
      <c r="J42" s="78">
        <v>1347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26104</v>
      </c>
      <c r="T42" s="78">
        <v>26104</v>
      </c>
      <c r="U42" s="78">
        <v>72</v>
      </c>
      <c r="V42" s="78">
        <f t="shared" si="5"/>
        <v>26176</v>
      </c>
      <c r="X42" s="73" t="s">
        <v>71</v>
      </c>
    </row>
    <row r="43" spans="2:24" x14ac:dyDescent="0.25">
      <c r="B43" s="73" t="s">
        <v>78</v>
      </c>
      <c r="D43" s="78">
        <f t="shared" si="4"/>
        <v>25439</v>
      </c>
      <c r="E43" s="78">
        <v>1866</v>
      </c>
      <c r="F43" s="78">
        <v>23573</v>
      </c>
      <c r="G43" s="78">
        <v>11496</v>
      </c>
      <c r="H43" s="78">
        <v>3255</v>
      </c>
      <c r="I43" s="78">
        <v>5573</v>
      </c>
      <c r="J43" s="78">
        <v>3249</v>
      </c>
      <c r="K43" s="30"/>
      <c r="L43" s="75" t="s">
        <v>79</v>
      </c>
      <c r="M43" s="31"/>
      <c r="N43" s="75" t="s">
        <v>80</v>
      </c>
      <c r="O43" s="30"/>
      <c r="P43" s="78">
        <v>1363</v>
      </c>
      <c r="Q43" s="78">
        <v>5442</v>
      </c>
      <c r="R43" s="78">
        <v>1600</v>
      </c>
      <c r="S43" s="78">
        <v>13067</v>
      </c>
      <c r="T43" s="78">
        <v>21472</v>
      </c>
      <c r="U43" s="78">
        <v>3967</v>
      </c>
      <c r="V43" s="78">
        <f t="shared" si="5"/>
        <v>25439</v>
      </c>
      <c r="X43" s="73" t="s">
        <v>78</v>
      </c>
    </row>
    <row r="44" spans="2:24" ht="22.5" customHeight="1" x14ac:dyDescent="0.25">
      <c r="B44" s="73"/>
      <c r="D44" s="78">
        <f t="shared" si="4"/>
        <v>220187</v>
      </c>
      <c r="E44" s="78"/>
      <c r="F44" s="78">
        <v>220187</v>
      </c>
      <c r="G44" s="78">
        <v>144435</v>
      </c>
      <c r="H44" s="78">
        <v>59270</v>
      </c>
      <c r="I44" s="78">
        <v>3080</v>
      </c>
      <c r="J44" s="78">
        <v>13402</v>
      </c>
      <c r="K44" s="61"/>
      <c r="L44" s="76" t="s">
        <v>209</v>
      </c>
      <c r="M44" s="77"/>
      <c r="N44" s="76" t="s">
        <v>187</v>
      </c>
      <c r="O44" s="61"/>
      <c r="P44" s="78">
        <v>13402</v>
      </c>
      <c r="Q44" s="78">
        <v>3080</v>
      </c>
      <c r="R44" s="78">
        <v>59270</v>
      </c>
      <c r="S44" s="78">
        <v>144435</v>
      </c>
      <c r="T44" s="78">
        <v>220187</v>
      </c>
      <c r="U44" s="78"/>
      <c r="V44" s="78">
        <f t="shared" si="5"/>
        <v>220187</v>
      </c>
      <c r="X44" s="73"/>
    </row>
    <row r="45" spans="2:24" ht="24.75" customHeight="1" x14ac:dyDescent="0.25">
      <c r="B45" s="73"/>
      <c r="C45" s="35"/>
      <c r="D45" s="78">
        <f t="shared" si="4"/>
        <v>185423</v>
      </c>
      <c r="E45" s="78"/>
      <c r="F45" s="78">
        <v>185423</v>
      </c>
      <c r="G45" s="78">
        <v>135009</v>
      </c>
      <c r="H45" s="78">
        <v>54367</v>
      </c>
      <c r="I45" s="78">
        <v>1910</v>
      </c>
      <c r="J45" s="78">
        <v>-5863</v>
      </c>
      <c r="K45" s="61"/>
      <c r="L45" s="76" t="s">
        <v>188</v>
      </c>
      <c r="M45" s="77"/>
      <c r="N45" s="76" t="s">
        <v>189</v>
      </c>
      <c r="O45" s="61"/>
      <c r="P45" s="78">
        <v>-5863</v>
      </c>
      <c r="Q45" s="78">
        <v>1910</v>
      </c>
      <c r="R45" s="78">
        <v>54367</v>
      </c>
      <c r="S45" s="78">
        <v>135009</v>
      </c>
      <c r="T45" s="78">
        <v>185423</v>
      </c>
      <c r="U45" s="78"/>
      <c r="V45" s="78">
        <f t="shared" si="5"/>
        <v>185423</v>
      </c>
      <c r="W45" s="35"/>
      <c r="X45" s="73"/>
    </row>
    <row r="46" spans="2:24" x14ac:dyDescent="0.25">
      <c r="B46" s="73"/>
      <c r="D46" s="81">
        <f t="shared" si="4"/>
        <v>23031</v>
      </c>
      <c r="E46" s="81"/>
      <c r="F46" s="81">
        <v>23031</v>
      </c>
      <c r="G46" s="81">
        <v>1869</v>
      </c>
      <c r="H46" s="81">
        <v>21162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23031</v>
      </c>
      <c r="T46" s="81">
        <v>23031</v>
      </c>
      <c r="U46" s="81"/>
      <c r="V46" s="81">
        <f t="shared" si="5"/>
        <v>23031</v>
      </c>
      <c r="X46" s="73"/>
    </row>
    <row r="47" spans="2:24" ht="33.6" customHeight="1" x14ac:dyDescent="0.25">
      <c r="B47" s="80" t="s">
        <v>198</v>
      </c>
      <c r="D47" s="79">
        <f t="shared" si="4"/>
        <v>220187</v>
      </c>
      <c r="E47" s="79"/>
      <c r="F47" s="79">
        <v>220187</v>
      </c>
      <c r="G47" s="79">
        <v>165597</v>
      </c>
      <c r="H47" s="79">
        <v>38108</v>
      </c>
      <c r="I47" s="79">
        <v>3080</v>
      </c>
      <c r="J47" s="79">
        <v>13402</v>
      </c>
      <c r="K47" s="66"/>
      <c r="L47" s="76" t="s">
        <v>210</v>
      </c>
      <c r="M47" s="77"/>
      <c r="N47" s="76" t="s">
        <v>190</v>
      </c>
      <c r="O47" s="66"/>
      <c r="P47" s="79">
        <v>13402</v>
      </c>
      <c r="Q47" s="79">
        <v>3080</v>
      </c>
      <c r="R47" s="79">
        <v>38108</v>
      </c>
      <c r="S47" s="79">
        <v>165597</v>
      </c>
      <c r="T47" s="79">
        <v>220187</v>
      </c>
      <c r="U47" s="79"/>
      <c r="V47" s="79">
        <f t="shared" si="5"/>
        <v>220187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185423</v>
      </c>
      <c r="E48" s="81"/>
      <c r="F48" s="81">
        <v>185423</v>
      </c>
      <c r="G48" s="81">
        <v>156171</v>
      </c>
      <c r="H48" s="81">
        <v>33205</v>
      </c>
      <c r="I48" s="81">
        <v>1910</v>
      </c>
      <c r="J48" s="81">
        <v>-5863</v>
      </c>
      <c r="K48" s="30"/>
      <c r="L48" s="76" t="s">
        <v>211</v>
      </c>
      <c r="M48" s="77"/>
      <c r="N48" s="76" t="s">
        <v>191</v>
      </c>
      <c r="O48" s="30"/>
      <c r="P48" s="81">
        <v>-5863</v>
      </c>
      <c r="Q48" s="81">
        <v>1910</v>
      </c>
      <c r="R48" s="81">
        <v>33205</v>
      </c>
      <c r="S48" s="81">
        <v>156171</v>
      </c>
      <c r="T48" s="81">
        <v>185423</v>
      </c>
      <c r="U48" s="81"/>
      <c r="V48" s="81">
        <f t="shared" si="5"/>
        <v>185423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13402</v>
      </c>
      <c r="Q49" s="79">
        <v>3080</v>
      </c>
      <c r="R49" s="79">
        <v>59270</v>
      </c>
      <c r="S49" s="79">
        <v>144435</v>
      </c>
      <c r="T49" s="79">
        <v>220187</v>
      </c>
      <c r="U49" s="79"/>
      <c r="V49" s="79">
        <f t="shared" si="5"/>
        <v>220187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-5863</v>
      </c>
      <c r="Q50" s="78">
        <v>1910</v>
      </c>
      <c r="R50" s="78">
        <v>54367</v>
      </c>
      <c r="S50" s="78">
        <v>135009</v>
      </c>
      <c r="T50" s="78">
        <v>185423</v>
      </c>
      <c r="U50" s="78"/>
      <c r="V50" s="78">
        <f t="shared" si="5"/>
        <v>185423</v>
      </c>
      <c r="X50" s="73" t="s">
        <v>55</v>
      </c>
    </row>
    <row r="51" spans="2:24" x14ac:dyDescent="0.25">
      <c r="B51" s="73"/>
      <c r="D51" s="78">
        <f t="shared" ref="D51:D56" si="6">SUM(E51:F51)</f>
        <v>168157</v>
      </c>
      <c r="E51" s="78"/>
      <c r="F51" s="78">
        <v>168157</v>
      </c>
      <c r="G51" s="78">
        <v>152626</v>
      </c>
      <c r="H51" s="78">
        <v>15531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168157</v>
      </c>
      <c r="E52" s="78"/>
      <c r="F52" s="78">
        <v>168157</v>
      </c>
      <c r="G52" s="78">
        <v>131464</v>
      </c>
      <c r="H52" s="78">
        <v>36693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-24</v>
      </c>
      <c r="E53" s="78"/>
      <c r="F53" s="78">
        <v>-24</v>
      </c>
      <c r="G53" s="78"/>
      <c r="H53" s="78"/>
      <c r="I53" s="78">
        <v>-24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-24</v>
      </c>
      <c r="T53" s="78">
        <v>-24</v>
      </c>
      <c r="U53" s="78"/>
      <c r="V53" s="78">
        <f>SUM(T53:U53)</f>
        <v>-24</v>
      </c>
      <c r="X53" s="73"/>
    </row>
    <row r="54" spans="2:24" x14ac:dyDescent="0.25">
      <c r="B54" s="73"/>
      <c r="D54" s="78">
        <f t="shared" si="6"/>
        <v>52030</v>
      </c>
      <c r="E54" s="78"/>
      <c r="F54" s="78">
        <v>52030</v>
      </c>
      <c r="G54" s="78">
        <v>12947</v>
      </c>
      <c r="H54" s="78">
        <v>22577</v>
      </c>
      <c r="I54" s="78">
        <v>3104</v>
      </c>
      <c r="J54" s="78">
        <v>13402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17266</v>
      </c>
      <c r="E55" s="78"/>
      <c r="F55" s="78">
        <v>17266</v>
      </c>
      <c r="G55" s="78">
        <v>3521</v>
      </c>
      <c r="H55" s="78">
        <v>17674</v>
      </c>
      <c r="I55" s="78">
        <v>1934</v>
      </c>
      <c r="J55" s="78">
        <v>-5863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16075</v>
      </c>
      <c r="E56" s="78">
        <v>16075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-5863</v>
      </c>
      <c r="Q69" s="78">
        <v>1934</v>
      </c>
      <c r="R69" s="78">
        <v>17674</v>
      </c>
      <c r="S69" s="78">
        <v>3521</v>
      </c>
      <c r="T69" s="78">
        <v>17266</v>
      </c>
      <c r="U69" s="78"/>
      <c r="V69" s="78">
        <f>SUM(T69:U69)</f>
        <v>17266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16075</v>
      </c>
      <c r="V71" s="78">
        <f t="shared" ref="V71:V74" si="7">SUM(T71:U71)</f>
        <v>16075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2026</v>
      </c>
      <c r="Q72" s="78">
        <v>83</v>
      </c>
      <c r="R72" s="78">
        <v>1845</v>
      </c>
      <c r="S72" s="78">
        <v>1326</v>
      </c>
      <c r="T72" s="78">
        <v>5280</v>
      </c>
      <c r="U72" s="78">
        <v>117</v>
      </c>
      <c r="V72" s="78">
        <f t="shared" si="7"/>
        <v>5397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-453</v>
      </c>
      <c r="Q73" s="78">
        <v>-203</v>
      </c>
      <c r="R73" s="78">
        <v>-2449</v>
      </c>
      <c r="S73" s="78">
        <v>-716</v>
      </c>
      <c r="T73" s="78">
        <v>-3821</v>
      </c>
      <c r="U73" s="78">
        <v>-1576</v>
      </c>
      <c r="V73" s="78">
        <f t="shared" si="7"/>
        <v>-5397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33341</v>
      </c>
      <c r="E74" s="81">
        <v>14616</v>
      </c>
      <c r="F74" s="81">
        <v>18725</v>
      </c>
      <c r="G74" s="81">
        <v>4131</v>
      </c>
      <c r="H74" s="81">
        <v>17070</v>
      </c>
      <c r="I74" s="81">
        <v>1814</v>
      </c>
      <c r="J74" s="81">
        <v>-4290</v>
      </c>
      <c r="K74" s="33"/>
      <c r="L74" s="76" t="s">
        <v>103</v>
      </c>
      <c r="M74" s="77"/>
      <c r="N74" s="76" t="s">
        <v>104</v>
      </c>
      <c r="O74" s="33"/>
      <c r="P74" s="81">
        <v>-4290</v>
      </c>
      <c r="Q74" s="81">
        <v>1814</v>
      </c>
      <c r="R74" s="81">
        <v>17070</v>
      </c>
      <c r="S74" s="81">
        <v>4131</v>
      </c>
      <c r="T74" s="81">
        <v>18725</v>
      </c>
      <c r="U74" s="81">
        <v>14616</v>
      </c>
      <c r="V74" s="81">
        <f t="shared" si="7"/>
        <v>33341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68105</v>
      </c>
      <c r="E75" s="79"/>
      <c r="F75" s="79">
        <v>68105</v>
      </c>
      <c r="G75" s="79">
        <v>21388</v>
      </c>
      <c r="H75" s="79">
        <v>10256</v>
      </c>
      <c r="I75" s="79">
        <v>858</v>
      </c>
      <c r="J75" s="79">
        <v>35603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67593</v>
      </c>
      <c r="E76" s="78"/>
      <c r="F76" s="78">
        <v>67593</v>
      </c>
      <c r="G76" s="78">
        <v>21329</v>
      </c>
      <c r="H76" s="78">
        <v>10256</v>
      </c>
      <c r="I76" s="78">
        <v>971</v>
      </c>
      <c r="J76" s="78">
        <v>35037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-34764</v>
      </c>
      <c r="E77" s="78"/>
      <c r="F77" s="78">
        <v>-34764</v>
      </c>
      <c r="G77" s="78">
        <v>-9426</v>
      </c>
      <c r="H77" s="78">
        <v>-4903</v>
      </c>
      <c r="I77" s="78">
        <v>-1170</v>
      </c>
      <c r="J77" s="78">
        <v>-19265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512</v>
      </c>
      <c r="E78" s="78"/>
      <c r="F78" s="78">
        <v>512</v>
      </c>
      <c r="G78" s="78">
        <v>59</v>
      </c>
      <c r="H78" s="78">
        <v>0</v>
      </c>
      <c r="I78" s="78">
        <v>-113</v>
      </c>
      <c r="J78" s="78">
        <v>566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-32</v>
      </c>
      <c r="F79" s="78">
        <v>32</v>
      </c>
      <c r="G79" s="78">
        <v>-16</v>
      </c>
      <c r="H79" s="78">
        <v>-81</v>
      </c>
      <c r="I79" s="78">
        <v>0</v>
      </c>
      <c r="J79" s="78">
        <v>129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14648</v>
      </c>
      <c r="F80" s="78">
        <v>-14648</v>
      </c>
      <c r="G80" s="78">
        <v>-7815</v>
      </c>
      <c r="H80" s="78">
        <v>11798</v>
      </c>
      <c r="I80" s="78">
        <v>2126</v>
      </c>
      <c r="J80" s="78">
        <v>-20757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144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72401</v>
      </c>
      <c r="V18" s="78">
        <f>SUM(T18:U18)</f>
        <v>72401</v>
      </c>
      <c r="X18" s="73" t="s">
        <v>25</v>
      </c>
    </row>
    <row r="19" spans="2:24" x14ac:dyDescent="0.25">
      <c r="B19" s="73" t="s">
        <v>28</v>
      </c>
      <c r="D19" s="78">
        <f>SUM(E19:F19)</f>
        <v>58595</v>
      </c>
      <c r="E19" s="78">
        <v>58595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247270</v>
      </c>
      <c r="E23" s="78"/>
      <c r="F23" s="78">
        <v>247270</v>
      </c>
      <c r="G23" s="78">
        <v>58916</v>
      </c>
      <c r="H23" s="78">
        <v>30717</v>
      </c>
      <c r="I23" s="78">
        <v>9275</v>
      </c>
      <c r="J23" s="78">
        <v>124167</v>
      </c>
      <c r="K23" s="30"/>
      <c r="L23" s="76" t="s">
        <v>205</v>
      </c>
      <c r="M23" s="77"/>
      <c r="N23" s="76" t="s">
        <v>41</v>
      </c>
      <c r="O23" s="30"/>
      <c r="P23" s="78">
        <v>124167</v>
      </c>
      <c r="Q23" s="78">
        <v>9275</v>
      </c>
      <c r="R23" s="78">
        <v>30717</v>
      </c>
      <c r="S23" s="78">
        <v>58916</v>
      </c>
      <c r="T23" s="78">
        <v>247270</v>
      </c>
      <c r="U23" s="78"/>
      <c r="V23" s="78">
        <f>SUM(T23:U23)</f>
        <v>247270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35615</v>
      </c>
      <c r="E24" s="78"/>
      <c r="F24" s="78">
        <v>35615</v>
      </c>
      <c r="G24" s="78">
        <v>9709</v>
      </c>
      <c r="H24" s="78">
        <v>4969</v>
      </c>
      <c r="I24" s="78">
        <v>1183</v>
      </c>
      <c r="J24" s="78">
        <v>19754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211655</v>
      </c>
      <c r="E25" s="78"/>
      <c r="F25" s="78">
        <v>211655</v>
      </c>
      <c r="G25" s="78">
        <v>49207</v>
      </c>
      <c r="H25" s="78">
        <v>25748</v>
      </c>
      <c r="I25" s="78">
        <v>8092</v>
      </c>
      <c r="J25" s="78">
        <v>104413</v>
      </c>
      <c r="K25" s="30"/>
      <c r="L25" s="76" t="s">
        <v>45</v>
      </c>
      <c r="M25" s="77"/>
      <c r="N25" s="76" t="s">
        <v>46</v>
      </c>
      <c r="O25" s="30"/>
      <c r="P25" s="78">
        <v>104413</v>
      </c>
      <c r="Q25" s="78">
        <v>8092</v>
      </c>
      <c r="R25" s="78">
        <v>25748</v>
      </c>
      <c r="S25" s="78">
        <v>49207</v>
      </c>
      <c r="T25" s="78">
        <v>211655</v>
      </c>
      <c r="U25" s="78"/>
      <c r="V25" s="78">
        <f t="shared" ref="V25:V31" si="1">SUM(T25:U25)</f>
        <v>211655</v>
      </c>
      <c r="X25" s="73"/>
    </row>
    <row r="26" spans="2:24" x14ac:dyDescent="0.25">
      <c r="B26" s="73"/>
      <c r="D26" s="81">
        <f t="shared" si="0"/>
        <v>13806</v>
      </c>
      <c r="E26" s="81">
        <v>13806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13806</v>
      </c>
      <c r="V26" s="81">
        <f t="shared" si="1"/>
        <v>13806</v>
      </c>
      <c r="X26" s="73"/>
    </row>
    <row r="27" spans="2:24" x14ac:dyDescent="0.25">
      <c r="B27" s="80" t="s">
        <v>49</v>
      </c>
      <c r="D27" s="79">
        <f t="shared" si="0"/>
        <v>119583</v>
      </c>
      <c r="E27" s="79">
        <v>234</v>
      </c>
      <c r="F27" s="79">
        <v>119349</v>
      </c>
      <c r="G27" s="79">
        <v>11103</v>
      </c>
      <c r="H27" s="79">
        <v>25658</v>
      </c>
      <c r="I27" s="79">
        <v>5013</v>
      </c>
      <c r="J27" s="79">
        <v>77575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119428</v>
      </c>
      <c r="T27" s="79">
        <v>119428</v>
      </c>
      <c r="U27" s="79">
        <v>155</v>
      </c>
      <c r="V27" s="79">
        <f t="shared" si="1"/>
        <v>119583</v>
      </c>
      <c r="X27" s="80" t="s">
        <v>49</v>
      </c>
    </row>
    <row r="28" spans="2:24" x14ac:dyDescent="0.25">
      <c r="B28" s="73" t="s">
        <v>44</v>
      </c>
      <c r="D28" s="78">
        <f t="shared" si="0"/>
        <v>23913</v>
      </c>
      <c r="E28" s="78"/>
      <c r="F28" s="78">
        <v>23913</v>
      </c>
      <c r="G28" s="78">
        <v>381</v>
      </c>
      <c r="H28" s="78">
        <v>90</v>
      </c>
      <c r="I28" s="78">
        <v>75</v>
      </c>
      <c r="J28" s="78">
        <v>-828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27132</v>
      </c>
      <c r="S28" s="78"/>
      <c r="T28" s="78">
        <v>27132</v>
      </c>
      <c r="U28" s="78">
        <v>-3219</v>
      </c>
      <c r="V28" s="78">
        <f t="shared" si="1"/>
        <v>23913</v>
      </c>
      <c r="X28" s="73" t="s">
        <v>44</v>
      </c>
    </row>
    <row r="29" spans="2:24" x14ac:dyDescent="0.25">
      <c r="B29" s="73"/>
      <c r="D29" s="78">
        <f t="shared" si="0"/>
        <v>24195</v>
      </c>
      <c r="E29" s="78"/>
      <c r="F29" s="78">
        <v>24195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26977</v>
      </c>
      <c r="S29" s="78"/>
      <c r="T29" s="78">
        <v>26977</v>
      </c>
      <c r="U29" s="78">
        <v>-2782</v>
      </c>
      <c r="V29" s="78">
        <f t="shared" si="1"/>
        <v>24195</v>
      </c>
      <c r="X29" s="73"/>
    </row>
    <row r="30" spans="2:24" x14ac:dyDescent="0.25">
      <c r="B30" s="73"/>
      <c r="D30" s="78">
        <f t="shared" si="0"/>
        <v>-282</v>
      </c>
      <c r="E30" s="78"/>
      <c r="F30" s="78">
        <v>-282</v>
      </c>
      <c r="G30" s="78">
        <v>381</v>
      </c>
      <c r="H30" s="78">
        <v>90</v>
      </c>
      <c r="I30" s="78">
        <v>75</v>
      </c>
      <c r="J30" s="78">
        <v>-828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155</v>
      </c>
      <c r="S30" s="78"/>
      <c r="T30" s="78">
        <v>155</v>
      </c>
      <c r="U30" s="78">
        <v>-437</v>
      </c>
      <c r="V30" s="78">
        <f t="shared" si="1"/>
        <v>-282</v>
      </c>
      <c r="X30" s="73"/>
    </row>
    <row r="31" spans="2:24" x14ac:dyDescent="0.25">
      <c r="B31" s="73"/>
      <c r="D31" s="78">
        <f t="shared" si="0"/>
        <v>104008</v>
      </c>
      <c r="E31" s="78"/>
      <c r="F31" s="78">
        <v>104008</v>
      </c>
      <c r="G31" s="78">
        <v>47432</v>
      </c>
      <c r="H31" s="78">
        <v>4969</v>
      </c>
      <c r="I31" s="78">
        <v>4187</v>
      </c>
      <c r="J31" s="78">
        <v>47420</v>
      </c>
      <c r="K31" s="34"/>
      <c r="L31" s="76" t="s">
        <v>206</v>
      </c>
      <c r="M31" s="77"/>
      <c r="N31" s="76" t="s">
        <v>119</v>
      </c>
      <c r="O31" s="34"/>
      <c r="P31" s="78">
        <v>47420</v>
      </c>
      <c r="Q31" s="78">
        <v>4187</v>
      </c>
      <c r="R31" s="78">
        <v>4969</v>
      </c>
      <c r="S31" s="78">
        <v>47432</v>
      </c>
      <c r="T31" s="78">
        <v>104008</v>
      </c>
      <c r="U31" s="78"/>
      <c r="V31" s="78">
        <f t="shared" si="1"/>
        <v>104008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68393</v>
      </c>
      <c r="E33" s="78"/>
      <c r="F33" s="78">
        <v>68393</v>
      </c>
      <c r="G33" s="78">
        <v>37723</v>
      </c>
      <c r="H33" s="78">
        <v>0</v>
      </c>
      <c r="I33" s="78">
        <v>3004</v>
      </c>
      <c r="J33" s="78">
        <v>27666</v>
      </c>
      <c r="K33" s="30"/>
      <c r="L33" s="76" t="s">
        <v>120</v>
      </c>
      <c r="M33" s="77"/>
      <c r="N33" s="76" t="s">
        <v>121</v>
      </c>
      <c r="O33" s="30"/>
      <c r="P33" s="78">
        <v>27666</v>
      </c>
      <c r="Q33" s="78">
        <v>3004</v>
      </c>
      <c r="R33" s="78">
        <v>0</v>
      </c>
      <c r="S33" s="78">
        <v>37723</v>
      </c>
      <c r="T33" s="78">
        <v>68393</v>
      </c>
      <c r="U33" s="78"/>
      <c r="V33" s="78">
        <f>SUM(T33:U33)</f>
        <v>68393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56505</v>
      </c>
      <c r="E35" s="79">
        <v>8965</v>
      </c>
      <c r="F35" s="79">
        <v>47540</v>
      </c>
      <c r="G35" s="79">
        <v>4768</v>
      </c>
      <c r="H35" s="79">
        <v>3997</v>
      </c>
      <c r="I35" s="79">
        <v>23118</v>
      </c>
      <c r="J35" s="79">
        <v>15657</v>
      </c>
      <c r="K35" s="63"/>
      <c r="L35" s="75" t="s">
        <v>63</v>
      </c>
      <c r="M35" s="31"/>
      <c r="N35" s="75" t="s">
        <v>64</v>
      </c>
      <c r="O35" s="63"/>
      <c r="P35" s="79">
        <v>4931</v>
      </c>
      <c r="Q35" s="79">
        <v>23819</v>
      </c>
      <c r="R35" s="79">
        <v>2528</v>
      </c>
      <c r="S35" s="79">
        <v>11830</v>
      </c>
      <c r="T35" s="79">
        <v>43108</v>
      </c>
      <c r="U35" s="79">
        <v>13397</v>
      </c>
      <c r="V35" s="79">
        <f t="shared" ref="V35:V36" si="3">SUM(T35:U35)</f>
        <v>56505</v>
      </c>
      <c r="X35" s="80" t="s">
        <v>62</v>
      </c>
    </row>
    <row r="36" spans="2:24" x14ac:dyDescent="0.25">
      <c r="B36" s="73" t="s">
        <v>54</v>
      </c>
      <c r="D36" s="78">
        <f t="shared" si="2"/>
        <v>246136</v>
      </c>
      <c r="E36" s="78"/>
      <c r="F36" s="78">
        <v>246136</v>
      </c>
      <c r="G36" s="78">
        <v>173922</v>
      </c>
      <c r="H36" s="78">
        <v>30632</v>
      </c>
      <c r="I36" s="78">
        <v>4888</v>
      </c>
      <c r="J36" s="78">
        <v>36694</v>
      </c>
      <c r="K36" s="30"/>
      <c r="L36" s="76" t="s">
        <v>208</v>
      </c>
      <c r="M36" s="77"/>
      <c r="N36" s="76" t="s">
        <v>65</v>
      </c>
      <c r="O36" s="30"/>
      <c r="P36" s="78">
        <v>36694</v>
      </c>
      <c r="Q36" s="78">
        <v>4888</v>
      </c>
      <c r="R36" s="78">
        <v>30632</v>
      </c>
      <c r="S36" s="78">
        <v>173922</v>
      </c>
      <c r="T36" s="78">
        <v>246136</v>
      </c>
      <c r="U36" s="78"/>
      <c r="V36" s="78">
        <f t="shared" si="3"/>
        <v>246136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210521</v>
      </c>
      <c r="E38" s="78"/>
      <c r="F38" s="78">
        <v>210521</v>
      </c>
      <c r="G38" s="78">
        <v>164213</v>
      </c>
      <c r="H38" s="78">
        <v>25663</v>
      </c>
      <c r="I38" s="78">
        <v>3705</v>
      </c>
      <c r="J38" s="78">
        <v>16940</v>
      </c>
      <c r="K38" s="30"/>
      <c r="L38" s="76" t="s">
        <v>69</v>
      </c>
      <c r="M38" s="77"/>
      <c r="N38" s="76" t="s">
        <v>70</v>
      </c>
      <c r="O38" s="30"/>
      <c r="P38" s="78">
        <v>16940</v>
      </c>
      <c r="Q38" s="78">
        <v>3705</v>
      </c>
      <c r="R38" s="78">
        <v>25663</v>
      </c>
      <c r="S38" s="78">
        <v>164213</v>
      </c>
      <c r="T38" s="78">
        <v>210521</v>
      </c>
      <c r="U38" s="78"/>
      <c r="V38" s="78">
        <f>SUM(T38:U38)</f>
        <v>210521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34359</v>
      </c>
      <c r="E40" s="79">
        <v>341</v>
      </c>
      <c r="F40" s="79">
        <v>34018</v>
      </c>
      <c r="G40" s="79">
        <v>19519</v>
      </c>
      <c r="H40" s="79">
        <v>1</v>
      </c>
      <c r="I40" s="79">
        <v>1587</v>
      </c>
      <c r="J40" s="79">
        <v>12911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34058</v>
      </c>
      <c r="S40" s="79"/>
      <c r="T40" s="79">
        <v>34058</v>
      </c>
      <c r="U40" s="79">
        <v>301</v>
      </c>
      <c r="V40" s="79">
        <f t="shared" ref="V40:V50" si="5">SUM(T40:U40)</f>
        <v>34359</v>
      </c>
      <c r="X40" s="80" t="s">
        <v>66</v>
      </c>
    </row>
    <row r="41" spans="2:24" x14ac:dyDescent="0.25">
      <c r="B41" s="73" t="s">
        <v>68</v>
      </c>
      <c r="D41" s="78">
        <f t="shared" si="4"/>
        <v>33723</v>
      </c>
      <c r="E41" s="78">
        <v>48</v>
      </c>
      <c r="F41" s="78">
        <v>33675</v>
      </c>
      <c r="G41" s="78">
        <v>33675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1578</v>
      </c>
      <c r="Q41" s="78">
        <v>1434</v>
      </c>
      <c r="R41" s="78">
        <v>30541</v>
      </c>
      <c r="S41" s="78">
        <v>96</v>
      </c>
      <c r="T41" s="78">
        <v>33649</v>
      </c>
      <c r="U41" s="78">
        <v>74</v>
      </c>
      <c r="V41" s="78">
        <f t="shared" si="5"/>
        <v>33723</v>
      </c>
      <c r="X41" s="73" t="s">
        <v>68</v>
      </c>
    </row>
    <row r="42" spans="2:24" x14ac:dyDescent="0.25">
      <c r="B42" s="73" t="s">
        <v>71</v>
      </c>
      <c r="D42" s="78">
        <f t="shared" si="4"/>
        <v>34543</v>
      </c>
      <c r="E42" s="78">
        <v>436</v>
      </c>
      <c r="F42" s="78">
        <v>34107</v>
      </c>
      <c r="G42" s="78">
        <v>92</v>
      </c>
      <c r="H42" s="78">
        <v>31322</v>
      </c>
      <c r="I42" s="78">
        <v>1329</v>
      </c>
      <c r="J42" s="78">
        <v>1364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34429</v>
      </c>
      <c r="T42" s="78">
        <v>34429</v>
      </c>
      <c r="U42" s="78">
        <v>114</v>
      </c>
      <c r="V42" s="78">
        <f t="shared" si="5"/>
        <v>34543</v>
      </c>
      <c r="X42" s="73" t="s">
        <v>71</v>
      </c>
    </row>
    <row r="43" spans="2:24" x14ac:dyDescent="0.25">
      <c r="B43" s="73" t="s">
        <v>78</v>
      </c>
      <c r="D43" s="78">
        <f t="shared" si="4"/>
        <v>31465</v>
      </c>
      <c r="E43" s="78">
        <v>2172</v>
      </c>
      <c r="F43" s="78">
        <v>29293</v>
      </c>
      <c r="G43" s="78">
        <v>13839</v>
      </c>
      <c r="H43" s="78">
        <v>4969</v>
      </c>
      <c r="I43" s="78">
        <v>6508</v>
      </c>
      <c r="J43" s="78">
        <v>3977</v>
      </c>
      <c r="K43" s="30"/>
      <c r="L43" s="75" t="s">
        <v>79</v>
      </c>
      <c r="M43" s="31"/>
      <c r="N43" s="75" t="s">
        <v>80</v>
      </c>
      <c r="O43" s="30"/>
      <c r="P43" s="78">
        <v>1422</v>
      </c>
      <c r="Q43" s="78">
        <v>6196</v>
      </c>
      <c r="R43" s="78">
        <v>2288</v>
      </c>
      <c r="S43" s="78">
        <v>16272</v>
      </c>
      <c r="T43" s="78">
        <v>26178</v>
      </c>
      <c r="U43" s="78">
        <v>5287</v>
      </c>
      <c r="V43" s="78">
        <f t="shared" si="5"/>
        <v>31465</v>
      </c>
      <c r="X43" s="73" t="s">
        <v>78</v>
      </c>
    </row>
    <row r="44" spans="2:24" ht="22.5" customHeight="1" x14ac:dyDescent="0.25">
      <c r="B44" s="73"/>
      <c r="D44" s="78">
        <f t="shared" si="4"/>
        <v>243357</v>
      </c>
      <c r="E44" s="78"/>
      <c r="F44" s="78">
        <v>243357</v>
      </c>
      <c r="G44" s="78">
        <v>157594</v>
      </c>
      <c r="H44" s="78">
        <v>61227</v>
      </c>
      <c r="I44" s="78">
        <v>3094</v>
      </c>
      <c r="J44" s="78">
        <v>21442</v>
      </c>
      <c r="K44" s="61"/>
      <c r="L44" s="76" t="s">
        <v>209</v>
      </c>
      <c r="M44" s="77"/>
      <c r="N44" s="76" t="s">
        <v>187</v>
      </c>
      <c r="O44" s="61"/>
      <c r="P44" s="78">
        <v>21442</v>
      </c>
      <c r="Q44" s="78">
        <v>3094</v>
      </c>
      <c r="R44" s="78">
        <v>61227</v>
      </c>
      <c r="S44" s="78">
        <v>157594</v>
      </c>
      <c r="T44" s="78">
        <v>243357</v>
      </c>
      <c r="U44" s="78"/>
      <c r="V44" s="78">
        <f t="shared" si="5"/>
        <v>243357</v>
      </c>
      <c r="X44" s="73"/>
    </row>
    <row r="45" spans="2:24" ht="24.75" customHeight="1" x14ac:dyDescent="0.25">
      <c r="B45" s="73"/>
      <c r="C45" s="35"/>
      <c r="D45" s="78">
        <f t="shared" si="4"/>
        <v>207742</v>
      </c>
      <c r="E45" s="78"/>
      <c r="F45" s="78">
        <v>207742</v>
      </c>
      <c r="G45" s="78">
        <v>147885</v>
      </c>
      <c r="H45" s="78">
        <v>56258</v>
      </c>
      <c r="I45" s="78">
        <v>1911</v>
      </c>
      <c r="J45" s="78">
        <v>1688</v>
      </c>
      <c r="K45" s="61"/>
      <c r="L45" s="76" t="s">
        <v>188</v>
      </c>
      <c r="M45" s="77"/>
      <c r="N45" s="76" t="s">
        <v>189</v>
      </c>
      <c r="O45" s="61"/>
      <c r="P45" s="78">
        <v>1688</v>
      </c>
      <c r="Q45" s="78">
        <v>1911</v>
      </c>
      <c r="R45" s="78">
        <v>56258</v>
      </c>
      <c r="S45" s="78">
        <v>147885</v>
      </c>
      <c r="T45" s="78">
        <v>207742</v>
      </c>
      <c r="U45" s="78"/>
      <c r="V45" s="78">
        <f t="shared" si="5"/>
        <v>207742</v>
      </c>
      <c r="W45" s="35"/>
      <c r="X45" s="73"/>
    </row>
    <row r="46" spans="2:24" x14ac:dyDescent="0.25">
      <c r="B46" s="73"/>
      <c r="D46" s="81">
        <f t="shared" si="4"/>
        <v>28805</v>
      </c>
      <c r="E46" s="81"/>
      <c r="F46" s="81">
        <v>28805</v>
      </c>
      <c r="G46" s="81">
        <v>2323</v>
      </c>
      <c r="H46" s="81">
        <v>26482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28805</v>
      </c>
      <c r="T46" s="81">
        <v>28805</v>
      </c>
      <c r="U46" s="81"/>
      <c r="V46" s="81">
        <f t="shared" si="5"/>
        <v>28805</v>
      </c>
      <c r="X46" s="73"/>
    </row>
    <row r="47" spans="2:24" ht="33.6" customHeight="1" x14ac:dyDescent="0.25">
      <c r="B47" s="80" t="s">
        <v>198</v>
      </c>
      <c r="D47" s="79">
        <f t="shared" si="4"/>
        <v>243357</v>
      </c>
      <c r="E47" s="79"/>
      <c r="F47" s="79">
        <v>243357</v>
      </c>
      <c r="G47" s="79">
        <v>184076</v>
      </c>
      <c r="H47" s="79">
        <v>34745</v>
      </c>
      <c r="I47" s="79">
        <v>3094</v>
      </c>
      <c r="J47" s="79">
        <v>21442</v>
      </c>
      <c r="K47" s="66"/>
      <c r="L47" s="76" t="s">
        <v>210</v>
      </c>
      <c r="M47" s="77"/>
      <c r="N47" s="76" t="s">
        <v>190</v>
      </c>
      <c r="O47" s="66"/>
      <c r="P47" s="79">
        <v>21442</v>
      </c>
      <c r="Q47" s="79">
        <v>3094</v>
      </c>
      <c r="R47" s="79">
        <v>34745</v>
      </c>
      <c r="S47" s="79">
        <v>184076</v>
      </c>
      <c r="T47" s="79">
        <v>243357</v>
      </c>
      <c r="U47" s="79"/>
      <c r="V47" s="79">
        <f t="shared" si="5"/>
        <v>243357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207742</v>
      </c>
      <c r="E48" s="81"/>
      <c r="F48" s="81">
        <v>207742</v>
      </c>
      <c r="G48" s="81">
        <v>174367</v>
      </c>
      <c r="H48" s="81">
        <v>29776</v>
      </c>
      <c r="I48" s="81">
        <v>1911</v>
      </c>
      <c r="J48" s="81">
        <v>1688</v>
      </c>
      <c r="K48" s="30"/>
      <c r="L48" s="76" t="s">
        <v>211</v>
      </c>
      <c r="M48" s="77"/>
      <c r="N48" s="76" t="s">
        <v>191</v>
      </c>
      <c r="O48" s="30"/>
      <c r="P48" s="81">
        <v>1688</v>
      </c>
      <c r="Q48" s="81">
        <v>1911</v>
      </c>
      <c r="R48" s="81">
        <v>29776</v>
      </c>
      <c r="S48" s="81">
        <v>174367</v>
      </c>
      <c r="T48" s="81">
        <v>207742</v>
      </c>
      <c r="U48" s="81"/>
      <c r="V48" s="81">
        <f t="shared" si="5"/>
        <v>207742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21442</v>
      </c>
      <c r="Q49" s="79">
        <v>3094</v>
      </c>
      <c r="R49" s="79">
        <v>61227</v>
      </c>
      <c r="S49" s="79">
        <v>157594</v>
      </c>
      <c r="T49" s="79">
        <v>243357</v>
      </c>
      <c r="U49" s="79"/>
      <c r="V49" s="79">
        <f t="shared" si="5"/>
        <v>243357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1688</v>
      </c>
      <c r="Q50" s="78">
        <v>1911</v>
      </c>
      <c r="R50" s="78">
        <v>56258</v>
      </c>
      <c r="S50" s="78">
        <v>147885</v>
      </c>
      <c r="T50" s="78">
        <v>207742</v>
      </c>
      <c r="U50" s="78"/>
      <c r="V50" s="78">
        <f t="shared" si="5"/>
        <v>207742</v>
      </c>
      <c r="X50" s="73" t="s">
        <v>55</v>
      </c>
    </row>
    <row r="51" spans="2:24" x14ac:dyDescent="0.25">
      <c r="B51" s="73"/>
      <c r="D51" s="78">
        <f t="shared" ref="D51:D56" si="6">SUM(E51:F51)</f>
        <v>184621</v>
      </c>
      <c r="E51" s="78"/>
      <c r="F51" s="78">
        <v>184621</v>
      </c>
      <c r="G51" s="78">
        <v>166009</v>
      </c>
      <c r="H51" s="78">
        <v>18612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184621</v>
      </c>
      <c r="E52" s="78"/>
      <c r="F52" s="78">
        <v>184621</v>
      </c>
      <c r="G52" s="78">
        <v>139527</v>
      </c>
      <c r="H52" s="78">
        <v>45094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105</v>
      </c>
      <c r="E53" s="78"/>
      <c r="F53" s="78">
        <v>105</v>
      </c>
      <c r="G53" s="78"/>
      <c r="H53" s="78"/>
      <c r="I53" s="78">
        <v>105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105</v>
      </c>
      <c r="T53" s="78">
        <v>105</v>
      </c>
      <c r="U53" s="78"/>
      <c r="V53" s="78">
        <f>SUM(T53:U53)</f>
        <v>105</v>
      </c>
      <c r="X53" s="73"/>
    </row>
    <row r="54" spans="2:24" x14ac:dyDescent="0.25">
      <c r="B54" s="73"/>
      <c r="D54" s="78">
        <f t="shared" si="6"/>
        <v>58736</v>
      </c>
      <c r="E54" s="78"/>
      <c r="F54" s="78">
        <v>58736</v>
      </c>
      <c r="G54" s="78">
        <v>18172</v>
      </c>
      <c r="H54" s="78">
        <v>16133</v>
      </c>
      <c r="I54" s="78">
        <v>2989</v>
      </c>
      <c r="J54" s="78">
        <v>21442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23121</v>
      </c>
      <c r="E55" s="78"/>
      <c r="F55" s="78">
        <v>23121</v>
      </c>
      <c r="G55" s="78">
        <v>8463</v>
      </c>
      <c r="H55" s="78">
        <v>11164</v>
      </c>
      <c r="I55" s="78">
        <v>1806</v>
      </c>
      <c r="J55" s="78">
        <v>1688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17719</v>
      </c>
      <c r="E56" s="78">
        <v>17719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1688</v>
      </c>
      <c r="Q69" s="78">
        <v>1806</v>
      </c>
      <c r="R69" s="78">
        <v>11164</v>
      </c>
      <c r="S69" s="78">
        <v>8463</v>
      </c>
      <c r="T69" s="78">
        <v>23121</v>
      </c>
      <c r="U69" s="78"/>
      <c r="V69" s="78">
        <f>SUM(T69:U69)</f>
        <v>23121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17719</v>
      </c>
      <c r="V71" s="78">
        <f t="shared" ref="V71:V74" si="7">SUM(T71:U71)</f>
        <v>17719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3430</v>
      </c>
      <c r="Q72" s="78">
        <v>125</v>
      </c>
      <c r="R72" s="78">
        <v>3551</v>
      </c>
      <c r="S72" s="78">
        <v>3534</v>
      </c>
      <c r="T72" s="78">
        <v>10640</v>
      </c>
      <c r="U72" s="78">
        <v>194</v>
      </c>
      <c r="V72" s="78">
        <f t="shared" si="7"/>
        <v>10834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-201</v>
      </c>
      <c r="Q73" s="78">
        <v>-1168</v>
      </c>
      <c r="R73" s="78">
        <v>-5891</v>
      </c>
      <c r="S73" s="78">
        <v>-823</v>
      </c>
      <c r="T73" s="78">
        <v>-8083</v>
      </c>
      <c r="U73" s="78">
        <v>-2751</v>
      </c>
      <c r="V73" s="78">
        <f t="shared" si="7"/>
        <v>-10834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40840</v>
      </c>
      <c r="E74" s="81">
        <v>15162</v>
      </c>
      <c r="F74" s="81">
        <v>25678</v>
      </c>
      <c r="G74" s="81">
        <v>11174</v>
      </c>
      <c r="H74" s="81">
        <v>8824</v>
      </c>
      <c r="I74" s="81">
        <v>763</v>
      </c>
      <c r="J74" s="81">
        <v>4917</v>
      </c>
      <c r="K74" s="33"/>
      <c r="L74" s="76" t="s">
        <v>103</v>
      </c>
      <c r="M74" s="77"/>
      <c r="N74" s="76" t="s">
        <v>104</v>
      </c>
      <c r="O74" s="33"/>
      <c r="P74" s="81">
        <v>4917</v>
      </c>
      <c r="Q74" s="81">
        <v>763</v>
      </c>
      <c r="R74" s="81">
        <v>8824</v>
      </c>
      <c r="S74" s="81">
        <v>11174</v>
      </c>
      <c r="T74" s="81">
        <v>25678</v>
      </c>
      <c r="U74" s="81">
        <v>15162</v>
      </c>
      <c r="V74" s="81">
        <f t="shared" si="7"/>
        <v>40840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76455</v>
      </c>
      <c r="E75" s="79"/>
      <c r="F75" s="79">
        <v>76455</v>
      </c>
      <c r="G75" s="79">
        <v>23850</v>
      </c>
      <c r="H75" s="79">
        <v>11119</v>
      </c>
      <c r="I75" s="79">
        <v>1109</v>
      </c>
      <c r="J75" s="79">
        <v>40377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75194</v>
      </c>
      <c r="E76" s="78"/>
      <c r="F76" s="78">
        <v>75194</v>
      </c>
      <c r="G76" s="78">
        <v>23705</v>
      </c>
      <c r="H76" s="78">
        <v>11119</v>
      </c>
      <c r="I76" s="78">
        <v>1564</v>
      </c>
      <c r="J76" s="78">
        <v>38806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-35615</v>
      </c>
      <c r="E77" s="78"/>
      <c r="F77" s="78">
        <v>-35615</v>
      </c>
      <c r="G77" s="78">
        <v>-9709</v>
      </c>
      <c r="H77" s="78">
        <v>-4969</v>
      </c>
      <c r="I77" s="78">
        <v>-1183</v>
      </c>
      <c r="J77" s="78">
        <v>-19754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1261</v>
      </c>
      <c r="E78" s="78"/>
      <c r="F78" s="78">
        <v>1261</v>
      </c>
      <c r="G78" s="78">
        <v>145</v>
      </c>
      <c r="H78" s="78">
        <v>0</v>
      </c>
      <c r="I78" s="78">
        <v>-455</v>
      </c>
      <c r="J78" s="78">
        <v>1571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64</v>
      </c>
      <c r="F79" s="78">
        <v>-64</v>
      </c>
      <c r="G79" s="78">
        <v>-459</v>
      </c>
      <c r="H79" s="78">
        <v>356</v>
      </c>
      <c r="I79" s="78">
        <v>0</v>
      </c>
      <c r="J79" s="78">
        <v>39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15098</v>
      </c>
      <c r="F80" s="78">
        <v>-15098</v>
      </c>
      <c r="G80" s="78">
        <v>-2508</v>
      </c>
      <c r="H80" s="78">
        <v>2318</v>
      </c>
      <c r="I80" s="78">
        <v>837</v>
      </c>
      <c r="J80" s="78">
        <v>-15745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182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42469</v>
      </c>
      <c r="V18" s="78">
        <f>SUM(T18:U18)</f>
        <v>42469</v>
      </c>
      <c r="X18" s="73" t="s">
        <v>25</v>
      </c>
    </row>
    <row r="19" spans="2:24" x14ac:dyDescent="0.25">
      <c r="B19" s="73" t="s">
        <v>28</v>
      </c>
      <c r="D19" s="78">
        <f>SUM(E19:F19)</f>
        <v>39753</v>
      </c>
      <c r="E19" s="78">
        <v>39753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149501</v>
      </c>
      <c r="E23" s="78"/>
      <c r="F23" s="78">
        <v>149501</v>
      </c>
      <c r="G23" s="78">
        <v>36144</v>
      </c>
      <c r="H23" s="78">
        <v>19524</v>
      </c>
      <c r="I23" s="78">
        <v>6165</v>
      </c>
      <c r="J23" s="78">
        <v>74208</v>
      </c>
      <c r="K23" s="30"/>
      <c r="L23" s="76" t="s">
        <v>205</v>
      </c>
      <c r="M23" s="77"/>
      <c r="N23" s="76" t="s">
        <v>41</v>
      </c>
      <c r="O23" s="30"/>
      <c r="P23" s="78">
        <v>74208</v>
      </c>
      <c r="Q23" s="78">
        <v>6165</v>
      </c>
      <c r="R23" s="78">
        <v>19524</v>
      </c>
      <c r="S23" s="78">
        <v>36144</v>
      </c>
      <c r="T23" s="78">
        <v>149501</v>
      </c>
      <c r="U23" s="78"/>
      <c r="V23" s="78">
        <f>SUM(T23:U23)</f>
        <v>149501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19527</v>
      </c>
      <c r="E24" s="78"/>
      <c r="F24" s="78">
        <v>19527</v>
      </c>
      <c r="G24" s="78">
        <v>4749</v>
      </c>
      <c r="H24" s="78">
        <v>2992</v>
      </c>
      <c r="I24" s="78">
        <v>827</v>
      </c>
      <c r="J24" s="78">
        <v>10959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129974</v>
      </c>
      <c r="E25" s="78"/>
      <c r="F25" s="78">
        <v>129974</v>
      </c>
      <c r="G25" s="78">
        <v>31395</v>
      </c>
      <c r="H25" s="78">
        <v>16532</v>
      </c>
      <c r="I25" s="78">
        <v>5338</v>
      </c>
      <c r="J25" s="78">
        <v>63249</v>
      </c>
      <c r="K25" s="30"/>
      <c r="L25" s="76" t="s">
        <v>45</v>
      </c>
      <c r="M25" s="77"/>
      <c r="N25" s="76" t="s">
        <v>46</v>
      </c>
      <c r="O25" s="30"/>
      <c r="P25" s="78">
        <v>63249</v>
      </c>
      <c r="Q25" s="78">
        <v>5338</v>
      </c>
      <c r="R25" s="78">
        <v>16532</v>
      </c>
      <c r="S25" s="78">
        <v>31395</v>
      </c>
      <c r="T25" s="78">
        <v>129974</v>
      </c>
      <c r="U25" s="78"/>
      <c r="V25" s="78">
        <f t="shared" ref="V25:V31" si="1">SUM(T25:U25)</f>
        <v>129974</v>
      </c>
      <c r="X25" s="73"/>
    </row>
    <row r="26" spans="2:24" x14ac:dyDescent="0.25">
      <c r="B26" s="73"/>
      <c r="D26" s="81">
        <f t="shared" si="0"/>
        <v>2716</v>
      </c>
      <c r="E26" s="81">
        <v>2716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2716</v>
      </c>
      <c r="V26" s="81">
        <f t="shared" si="1"/>
        <v>2716</v>
      </c>
      <c r="X26" s="73"/>
    </row>
    <row r="27" spans="2:24" x14ac:dyDescent="0.25">
      <c r="B27" s="80" t="s">
        <v>49</v>
      </c>
      <c r="D27" s="79">
        <f t="shared" si="0"/>
        <v>72415</v>
      </c>
      <c r="E27" s="79">
        <v>135</v>
      </c>
      <c r="F27" s="79">
        <v>72280</v>
      </c>
      <c r="G27" s="79">
        <v>6607</v>
      </c>
      <c r="H27" s="79">
        <v>16513</v>
      </c>
      <c r="I27" s="79">
        <v>3485</v>
      </c>
      <c r="J27" s="79">
        <v>45675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72296</v>
      </c>
      <c r="T27" s="79">
        <v>72296</v>
      </c>
      <c r="U27" s="79">
        <v>119</v>
      </c>
      <c r="V27" s="79">
        <f t="shared" si="1"/>
        <v>72415</v>
      </c>
      <c r="X27" s="80" t="s">
        <v>49</v>
      </c>
    </row>
    <row r="28" spans="2:24" x14ac:dyDescent="0.25">
      <c r="B28" s="73" t="s">
        <v>44</v>
      </c>
      <c r="D28" s="78">
        <f t="shared" si="0"/>
        <v>13933</v>
      </c>
      <c r="E28" s="78"/>
      <c r="F28" s="78">
        <v>13933</v>
      </c>
      <c r="G28" s="78">
        <v>427</v>
      </c>
      <c r="H28" s="78">
        <v>19</v>
      </c>
      <c r="I28" s="78">
        <v>50</v>
      </c>
      <c r="J28" s="78">
        <v>-23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14435</v>
      </c>
      <c r="S28" s="78"/>
      <c r="T28" s="78">
        <v>14435</v>
      </c>
      <c r="U28" s="78">
        <v>-502</v>
      </c>
      <c r="V28" s="78">
        <f t="shared" si="1"/>
        <v>13933</v>
      </c>
      <c r="X28" s="73" t="s">
        <v>44</v>
      </c>
    </row>
    <row r="29" spans="2:24" x14ac:dyDescent="0.25">
      <c r="B29" s="73"/>
      <c r="D29" s="78">
        <f t="shared" si="0"/>
        <v>13460</v>
      </c>
      <c r="E29" s="78"/>
      <c r="F29" s="78">
        <v>13460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13738</v>
      </c>
      <c r="S29" s="78"/>
      <c r="T29" s="78">
        <v>13738</v>
      </c>
      <c r="U29" s="78">
        <v>-278</v>
      </c>
      <c r="V29" s="78">
        <f t="shared" si="1"/>
        <v>13460</v>
      </c>
      <c r="X29" s="73"/>
    </row>
    <row r="30" spans="2:24" x14ac:dyDescent="0.25">
      <c r="B30" s="73"/>
      <c r="D30" s="78">
        <f t="shared" si="0"/>
        <v>473</v>
      </c>
      <c r="E30" s="78"/>
      <c r="F30" s="78">
        <v>473</v>
      </c>
      <c r="G30" s="78">
        <v>427</v>
      </c>
      <c r="H30" s="78">
        <v>19</v>
      </c>
      <c r="I30" s="78">
        <v>50</v>
      </c>
      <c r="J30" s="78">
        <v>-23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697</v>
      </c>
      <c r="S30" s="78"/>
      <c r="T30" s="78">
        <v>697</v>
      </c>
      <c r="U30" s="78">
        <v>-224</v>
      </c>
      <c r="V30" s="78">
        <f t="shared" si="1"/>
        <v>473</v>
      </c>
      <c r="X30" s="73"/>
    </row>
    <row r="31" spans="2:24" x14ac:dyDescent="0.25">
      <c r="B31" s="73"/>
      <c r="D31" s="78">
        <f t="shared" si="0"/>
        <v>63288</v>
      </c>
      <c r="E31" s="78"/>
      <c r="F31" s="78">
        <v>63288</v>
      </c>
      <c r="G31" s="78">
        <v>29110</v>
      </c>
      <c r="H31" s="78">
        <v>2992</v>
      </c>
      <c r="I31" s="78">
        <v>2630</v>
      </c>
      <c r="J31" s="78">
        <v>28556</v>
      </c>
      <c r="K31" s="34"/>
      <c r="L31" s="76" t="s">
        <v>206</v>
      </c>
      <c r="M31" s="77"/>
      <c r="N31" s="76" t="s">
        <v>119</v>
      </c>
      <c r="O31" s="34"/>
      <c r="P31" s="78">
        <v>28556</v>
      </c>
      <c r="Q31" s="78">
        <v>2630</v>
      </c>
      <c r="R31" s="78">
        <v>2992</v>
      </c>
      <c r="S31" s="78">
        <v>29110</v>
      </c>
      <c r="T31" s="78">
        <v>63288</v>
      </c>
      <c r="U31" s="78"/>
      <c r="V31" s="78">
        <f t="shared" si="1"/>
        <v>63288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43761</v>
      </c>
      <c r="E33" s="78"/>
      <c r="F33" s="78">
        <v>43761</v>
      </c>
      <c r="G33" s="78">
        <v>24361</v>
      </c>
      <c r="H33" s="78">
        <v>0</v>
      </c>
      <c r="I33" s="78">
        <v>1803</v>
      </c>
      <c r="J33" s="78">
        <v>17597</v>
      </c>
      <c r="K33" s="30"/>
      <c r="L33" s="76" t="s">
        <v>120</v>
      </c>
      <c r="M33" s="77"/>
      <c r="N33" s="76" t="s">
        <v>121</v>
      </c>
      <c r="O33" s="30"/>
      <c r="P33" s="78">
        <v>17597</v>
      </c>
      <c r="Q33" s="78">
        <v>1803</v>
      </c>
      <c r="R33" s="78">
        <v>0</v>
      </c>
      <c r="S33" s="78">
        <v>24361</v>
      </c>
      <c r="T33" s="78">
        <v>43761</v>
      </c>
      <c r="U33" s="78"/>
      <c r="V33" s="78">
        <f>SUM(T33:U33)</f>
        <v>43761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28144</v>
      </c>
      <c r="E35" s="79">
        <v>3624</v>
      </c>
      <c r="F35" s="79">
        <v>24520</v>
      </c>
      <c r="G35" s="79">
        <v>1913</v>
      </c>
      <c r="H35" s="79">
        <v>5096</v>
      </c>
      <c r="I35" s="79">
        <v>10440</v>
      </c>
      <c r="J35" s="79">
        <v>7071</v>
      </c>
      <c r="K35" s="63"/>
      <c r="L35" s="75" t="s">
        <v>63</v>
      </c>
      <c r="M35" s="31"/>
      <c r="N35" s="75" t="s">
        <v>64</v>
      </c>
      <c r="O35" s="63"/>
      <c r="P35" s="79">
        <v>2882</v>
      </c>
      <c r="Q35" s="79">
        <v>11779</v>
      </c>
      <c r="R35" s="79">
        <v>867</v>
      </c>
      <c r="S35" s="79">
        <v>7119</v>
      </c>
      <c r="T35" s="79">
        <v>22647</v>
      </c>
      <c r="U35" s="79">
        <v>5497</v>
      </c>
      <c r="V35" s="79">
        <f t="shared" ref="V35:V36" si="3">SUM(T35:U35)</f>
        <v>28144</v>
      </c>
      <c r="X35" s="80" t="s">
        <v>62</v>
      </c>
    </row>
    <row r="36" spans="2:24" x14ac:dyDescent="0.25">
      <c r="B36" s="73" t="s">
        <v>54</v>
      </c>
      <c r="D36" s="78">
        <f t="shared" si="2"/>
        <v>148146</v>
      </c>
      <c r="E36" s="78"/>
      <c r="F36" s="78">
        <v>148146</v>
      </c>
      <c r="G36" s="78">
        <v>106612</v>
      </c>
      <c r="H36" s="78">
        <v>13198</v>
      </c>
      <c r="I36" s="78">
        <v>3969</v>
      </c>
      <c r="J36" s="78">
        <v>24367</v>
      </c>
      <c r="K36" s="30"/>
      <c r="L36" s="76" t="s">
        <v>208</v>
      </c>
      <c r="M36" s="77"/>
      <c r="N36" s="76" t="s">
        <v>65</v>
      </c>
      <c r="O36" s="30"/>
      <c r="P36" s="78">
        <v>24367</v>
      </c>
      <c r="Q36" s="78">
        <v>3969</v>
      </c>
      <c r="R36" s="78">
        <v>13198</v>
      </c>
      <c r="S36" s="78">
        <v>106612</v>
      </c>
      <c r="T36" s="78">
        <v>148146</v>
      </c>
      <c r="U36" s="78"/>
      <c r="V36" s="78">
        <f t="shared" si="3"/>
        <v>148146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128619</v>
      </c>
      <c r="E38" s="78"/>
      <c r="F38" s="78">
        <v>128619</v>
      </c>
      <c r="G38" s="78">
        <v>101863</v>
      </c>
      <c r="H38" s="78">
        <v>10206</v>
      </c>
      <c r="I38" s="78">
        <v>3142</v>
      </c>
      <c r="J38" s="78">
        <v>13408</v>
      </c>
      <c r="K38" s="30"/>
      <c r="L38" s="76" t="s">
        <v>69</v>
      </c>
      <c r="M38" s="77"/>
      <c r="N38" s="76" t="s">
        <v>70</v>
      </c>
      <c r="O38" s="30"/>
      <c r="P38" s="78">
        <v>13408</v>
      </c>
      <c r="Q38" s="78">
        <v>3142</v>
      </c>
      <c r="R38" s="78">
        <v>10206</v>
      </c>
      <c r="S38" s="78">
        <v>101863</v>
      </c>
      <c r="T38" s="78">
        <v>128619</v>
      </c>
      <c r="U38" s="78"/>
      <c r="V38" s="78">
        <f>SUM(T38:U38)</f>
        <v>128619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16253</v>
      </c>
      <c r="E40" s="79">
        <v>138</v>
      </c>
      <c r="F40" s="79">
        <v>16115</v>
      </c>
      <c r="G40" s="79">
        <v>12511</v>
      </c>
      <c r="H40" s="79">
        <v>1</v>
      </c>
      <c r="I40" s="79">
        <v>934</v>
      </c>
      <c r="J40" s="79">
        <v>2669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16134</v>
      </c>
      <c r="S40" s="79"/>
      <c r="T40" s="79">
        <v>16134</v>
      </c>
      <c r="U40" s="79">
        <v>119</v>
      </c>
      <c r="V40" s="79">
        <f t="shared" ref="V40:V50" si="5">SUM(T40:U40)</f>
        <v>16253</v>
      </c>
      <c r="X40" s="80" t="s">
        <v>66</v>
      </c>
    </row>
    <row r="41" spans="2:24" x14ac:dyDescent="0.25">
      <c r="B41" s="73" t="s">
        <v>68</v>
      </c>
      <c r="D41" s="78">
        <f t="shared" si="4"/>
        <v>20649</v>
      </c>
      <c r="E41" s="78">
        <v>50</v>
      </c>
      <c r="F41" s="78">
        <v>20599</v>
      </c>
      <c r="G41" s="78">
        <v>20599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797</v>
      </c>
      <c r="Q41" s="78">
        <v>1038</v>
      </c>
      <c r="R41" s="78">
        <v>18718</v>
      </c>
      <c r="S41" s="78">
        <v>55</v>
      </c>
      <c r="T41" s="78">
        <v>20608</v>
      </c>
      <c r="U41" s="78">
        <v>41</v>
      </c>
      <c r="V41" s="78">
        <f t="shared" si="5"/>
        <v>20649</v>
      </c>
      <c r="X41" s="73" t="s">
        <v>68</v>
      </c>
    </row>
    <row r="42" spans="2:24" x14ac:dyDescent="0.25">
      <c r="B42" s="73" t="s">
        <v>71</v>
      </c>
      <c r="D42" s="78">
        <f t="shared" si="4"/>
        <v>21253</v>
      </c>
      <c r="E42" s="78">
        <v>346</v>
      </c>
      <c r="F42" s="78">
        <v>20907</v>
      </c>
      <c r="G42" s="78">
        <v>54</v>
      </c>
      <c r="H42" s="78">
        <v>19407</v>
      </c>
      <c r="I42" s="78">
        <v>529</v>
      </c>
      <c r="J42" s="78">
        <v>917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21170</v>
      </c>
      <c r="T42" s="78">
        <v>21170</v>
      </c>
      <c r="U42" s="78">
        <v>83</v>
      </c>
      <c r="V42" s="78">
        <f t="shared" si="5"/>
        <v>21253</v>
      </c>
      <c r="X42" s="73" t="s">
        <v>71</v>
      </c>
    </row>
    <row r="43" spans="2:24" x14ac:dyDescent="0.25">
      <c r="B43" s="73" t="s">
        <v>78</v>
      </c>
      <c r="D43" s="78">
        <f t="shared" si="4"/>
        <v>14350</v>
      </c>
      <c r="E43" s="78">
        <v>1217</v>
      </c>
      <c r="F43" s="78">
        <v>13133</v>
      </c>
      <c r="G43" s="78">
        <v>5549</v>
      </c>
      <c r="H43" s="78">
        <v>2017</v>
      </c>
      <c r="I43" s="78">
        <v>3666</v>
      </c>
      <c r="J43" s="78">
        <v>1901</v>
      </c>
      <c r="K43" s="30"/>
      <c r="L43" s="75" t="s">
        <v>79</v>
      </c>
      <c r="M43" s="31"/>
      <c r="N43" s="75" t="s">
        <v>80</v>
      </c>
      <c r="O43" s="30"/>
      <c r="P43" s="78">
        <v>676</v>
      </c>
      <c r="Q43" s="78">
        <v>3497</v>
      </c>
      <c r="R43" s="78">
        <v>933</v>
      </c>
      <c r="S43" s="78">
        <v>7221</v>
      </c>
      <c r="T43" s="78">
        <v>12327</v>
      </c>
      <c r="U43" s="78">
        <v>2023</v>
      </c>
      <c r="V43" s="78">
        <f t="shared" si="5"/>
        <v>14350</v>
      </c>
      <c r="X43" s="73" t="s">
        <v>78</v>
      </c>
    </row>
    <row r="44" spans="2:24" ht="22.5" customHeight="1" x14ac:dyDescent="0.25">
      <c r="B44" s="73"/>
      <c r="D44" s="78">
        <f t="shared" si="4"/>
        <v>147631</v>
      </c>
      <c r="E44" s="78"/>
      <c r="F44" s="78">
        <v>147631</v>
      </c>
      <c r="G44" s="78">
        <v>96345</v>
      </c>
      <c r="H44" s="78">
        <v>27558</v>
      </c>
      <c r="I44" s="78">
        <v>3375</v>
      </c>
      <c r="J44" s="78">
        <v>20353</v>
      </c>
      <c r="K44" s="61"/>
      <c r="L44" s="76" t="s">
        <v>209</v>
      </c>
      <c r="M44" s="77"/>
      <c r="N44" s="76" t="s">
        <v>187</v>
      </c>
      <c r="O44" s="61"/>
      <c r="P44" s="78">
        <v>20353</v>
      </c>
      <c r="Q44" s="78">
        <v>3375</v>
      </c>
      <c r="R44" s="78">
        <v>27558</v>
      </c>
      <c r="S44" s="78">
        <v>96345</v>
      </c>
      <c r="T44" s="78">
        <v>147631</v>
      </c>
      <c r="U44" s="78"/>
      <c r="V44" s="78">
        <f t="shared" si="5"/>
        <v>147631</v>
      </c>
      <c r="X44" s="73"/>
    </row>
    <row r="45" spans="2:24" ht="24.75" customHeight="1" x14ac:dyDescent="0.25">
      <c r="B45" s="73"/>
      <c r="C45" s="35"/>
      <c r="D45" s="78">
        <f t="shared" si="4"/>
        <v>128104</v>
      </c>
      <c r="E45" s="78"/>
      <c r="F45" s="78">
        <v>128104</v>
      </c>
      <c r="G45" s="78">
        <v>91596</v>
      </c>
      <c r="H45" s="78">
        <v>24566</v>
      </c>
      <c r="I45" s="78">
        <v>2548</v>
      </c>
      <c r="J45" s="78">
        <v>9394</v>
      </c>
      <c r="K45" s="61"/>
      <c r="L45" s="76" t="s">
        <v>188</v>
      </c>
      <c r="M45" s="77"/>
      <c r="N45" s="76" t="s">
        <v>189</v>
      </c>
      <c r="O45" s="61"/>
      <c r="P45" s="78">
        <v>9394</v>
      </c>
      <c r="Q45" s="78">
        <v>2548</v>
      </c>
      <c r="R45" s="78">
        <v>24566</v>
      </c>
      <c r="S45" s="78">
        <v>91596</v>
      </c>
      <c r="T45" s="78">
        <v>128104</v>
      </c>
      <c r="U45" s="78"/>
      <c r="V45" s="78">
        <f t="shared" si="5"/>
        <v>128104</v>
      </c>
      <c r="W45" s="35"/>
      <c r="X45" s="73"/>
    </row>
    <row r="46" spans="2:24" x14ac:dyDescent="0.25">
      <c r="B46" s="73"/>
      <c r="D46" s="81">
        <f t="shared" si="4"/>
        <v>16362</v>
      </c>
      <c r="E46" s="81"/>
      <c r="F46" s="81">
        <v>16362</v>
      </c>
      <c r="G46" s="81">
        <v>1323</v>
      </c>
      <c r="H46" s="81">
        <v>15039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16362</v>
      </c>
      <c r="T46" s="81">
        <v>16362</v>
      </c>
      <c r="U46" s="81"/>
      <c r="V46" s="81">
        <f t="shared" si="5"/>
        <v>16362</v>
      </c>
      <c r="X46" s="73"/>
    </row>
    <row r="47" spans="2:24" ht="33.6" customHeight="1" x14ac:dyDescent="0.25">
      <c r="B47" s="80" t="s">
        <v>198</v>
      </c>
      <c r="D47" s="79">
        <f t="shared" si="4"/>
        <v>147631</v>
      </c>
      <c r="E47" s="79"/>
      <c r="F47" s="79">
        <v>147631</v>
      </c>
      <c r="G47" s="79">
        <v>111384</v>
      </c>
      <c r="H47" s="79">
        <v>12519</v>
      </c>
      <c r="I47" s="79">
        <v>3375</v>
      </c>
      <c r="J47" s="79">
        <v>20353</v>
      </c>
      <c r="K47" s="66"/>
      <c r="L47" s="76" t="s">
        <v>210</v>
      </c>
      <c r="M47" s="77"/>
      <c r="N47" s="76" t="s">
        <v>190</v>
      </c>
      <c r="O47" s="66"/>
      <c r="P47" s="79">
        <v>20353</v>
      </c>
      <c r="Q47" s="79">
        <v>3375</v>
      </c>
      <c r="R47" s="79">
        <v>12519</v>
      </c>
      <c r="S47" s="79">
        <v>111384</v>
      </c>
      <c r="T47" s="79">
        <v>147631</v>
      </c>
      <c r="U47" s="79"/>
      <c r="V47" s="79">
        <f t="shared" si="5"/>
        <v>147631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128104</v>
      </c>
      <c r="E48" s="81"/>
      <c r="F48" s="81">
        <v>128104</v>
      </c>
      <c r="G48" s="81">
        <v>106635</v>
      </c>
      <c r="H48" s="81">
        <v>9527</v>
      </c>
      <c r="I48" s="81">
        <v>2548</v>
      </c>
      <c r="J48" s="81">
        <v>9394</v>
      </c>
      <c r="K48" s="30"/>
      <c r="L48" s="76" t="s">
        <v>211</v>
      </c>
      <c r="M48" s="77"/>
      <c r="N48" s="76" t="s">
        <v>191</v>
      </c>
      <c r="O48" s="30"/>
      <c r="P48" s="81">
        <v>9394</v>
      </c>
      <c r="Q48" s="81">
        <v>2548</v>
      </c>
      <c r="R48" s="81">
        <v>9527</v>
      </c>
      <c r="S48" s="81">
        <v>106635</v>
      </c>
      <c r="T48" s="81">
        <v>128104</v>
      </c>
      <c r="U48" s="81"/>
      <c r="V48" s="81">
        <f t="shared" si="5"/>
        <v>128104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20353</v>
      </c>
      <c r="Q49" s="79">
        <v>3375</v>
      </c>
      <c r="R49" s="79">
        <v>27558</v>
      </c>
      <c r="S49" s="79">
        <v>96345</v>
      </c>
      <c r="T49" s="79">
        <v>147631</v>
      </c>
      <c r="U49" s="79"/>
      <c r="V49" s="79">
        <f t="shared" si="5"/>
        <v>147631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9394</v>
      </c>
      <c r="Q50" s="78">
        <v>2548</v>
      </c>
      <c r="R50" s="78">
        <v>24566</v>
      </c>
      <c r="S50" s="78">
        <v>91596</v>
      </c>
      <c r="T50" s="78">
        <v>128104</v>
      </c>
      <c r="U50" s="78"/>
      <c r="V50" s="78">
        <f t="shared" si="5"/>
        <v>128104</v>
      </c>
      <c r="X50" s="73" t="s">
        <v>55</v>
      </c>
    </row>
    <row r="51" spans="2:24" x14ac:dyDescent="0.25">
      <c r="B51" s="73"/>
      <c r="D51" s="78">
        <f t="shared" ref="D51:D56" si="6">SUM(E51:F51)</f>
        <v>112769</v>
      </c>
      <c r="E51" s="78"/>
      <c r="F51" s="78">
        <v>112769</v>
      </c>
      <c r="G51" s="78">
        <v>101394</v>
      </c>
      <c r="H51" s="78">
        <v>11375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112769</v>
      </c>
      <c r="E52" s="78"/>
      <c r="F52" s="78">
        <v>112769</v>
      </c>
      <c r="G52" s="78">
        <v>86355</v>
      </c>
      <c r="H52" s="78">
        <v>26414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509</v>
      </c>
      <c r="E53" s="78"/>
      <c r="F53" s="78">
        <v>509</v>
      </c>
      <c r="G53" s="78"/>
      <c r="H53" s="78"/>
      <c r="I53" s="78">
        <v>509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509</v>
      </c>
      <c r="T53" s="78">
        <v>509</v>
      </c>
      <c r="U53" s="78"/>
      <c r="V53" s="78">
        <f>SUM(T53:U53)</f>
        <v>509</v>
      </c>
      <c r="X53" s="73"/>
    </row>
    <row r="54" spans="2:24" x14ac:dyDescent="0.25">
      <c r="B54" s="73"/>
      <c r="D54" s="78">
        <f t="shared" si="6"/>
        <v>34862</v>
      </c>
      <c r="E54" s="78"/>
      <c r="F54" s="78">
        <v>34862</v>
      </c>
      <c r="G54" s="78">
        <v>10499</v>
      </c>
      <c r="H54" s="78">
        <v>1144</v>
      </c>
      <c r="I54" s="78">
        <v>2866</v>
      </c>
      <c r="J54" s="78">
        <v>20353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15335</v>
      </c>
      <c r="E55" s="78"/>
      <c r="F55" s="78">
        <v>15335</v>
      </c>
      <c r="G55" s="78">
        <v>5750</v>
      </c>
      <c r="H55" s="78">
        <v>-1848</v>
      </c>
      <c r="I55" s="78">
        <v>2039</v>
      </c>
      <c r="J55" s="78">
        <v>9394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4586</v>
      </c>
      <c r="E56" s="78">
        <v>4586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9394</v>
      </c>
      <c r="Q69" s="78">
        <v>2039</v>
      </c>
      <c r="R69" s="78">
        <v>-1848</v>
      </c>
      <c r="S69" s="78">
        <v>5750</v>
      </c>
      <c r="T69" s="78">
        <v>15335</v>
      </c>
      <c r="U69" s="78"/>
      <c r="V69" s="78">
        <f>SUM(T69:U69)</f>
        <v>15335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4586</v>
      </c>
      <c r="V71" s="78">
        <f t="shared" ref="V71:V74" si="7">SUM(T71:U71)</f>
        <v>4586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635</v>
      </c>
      <c r="Q72" s="78">
        <v>123</v>
      </c>
      <c r="R72" s="78">
        <v>1588</v>
      </c>
      <c r="S72" s="78">
        <v>1249</v>
      </c>
      <c r="T72" s="78">
        <v>3595</v>
      </c>
      <c r="U72" s="78">
        <v>92</v>
      </c>
      <c r="V72" s="78">
        <f t="shared" si="7"/>
        <v>3687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9</v>
      </c>
      <c r="Q73" s="78">
        <v>-593</v>
      </c>
      <c r="R73" s="78">
        <v>-1350</v>
      </c>
      <c r="S73" s="78">
        <v>-284</v>
      </c>
      <c r="T73" s="78">
        <v>-2218</v>
      </c>
      <c r="U73" s="78">
        <v>-1469</v>
      </c>
      <c r="V73" s="78">
        <f t="shared" si="7"/>
        <v>-3687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19921</v>
      </c>
      <c r="E74" s="81">
        <v>3209</v>
      </c>
      <c r="F74" s="81">
        <v>16712</v>
      </c>
      <c r="G74" s="81">
        <v>6715</v>
      </c>
      <c r="H74" s="81">
        <v>-1610</v>
      </c>
      <c r="I74" s="81">
        <v>1569</v>
      </c>
      <c r="J74" s="81">
        <v>10038</v>
      </c>
      <c r="K74" s="33"/>
      <c r="L74" s="76" t="s">
        <v>103</v>
      </c>
      <c r="M74" s="77"/>
      <c r="N74" s="76" t="s">
        <v>104</v>
      </c>
      <c r="O74" s="33"/>
      <c r="P74" s="81">
        <v>10038</v>
      </c>
      <c r="Q74" s="81">
        <v>1569</v>
      </c>
      <c r="R74" s="81">
        <v>-1610</v>
      </c>
      <c r="S74" s="81">
        <v>6715</v>
      </c>
      <c r="T74" s="81">
        <v>16712</v>
      </c>
      <c r="U74" s="81">
        <v>3209</v>
      </c>
      <c r="V74" s="81">
        <f t="shared" si="7"/>
        <v>19921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39448</v>
      </c>
      <c r="E75" s="79"/>
      <c r="F75" s="79">
        <v>39448</v>
      </c>
      <c r="G75" s="79">
        <v>8908</v>
      </c>
      <c r="H75" s="79">
        <v>5705</v>
      </c>
      <c r="I75" s="79">
        <v>553</v>
      </c>
      <c r="J75" s="79">
        <v>24282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37121</v>
      </c>
      <c r="E76" s="78"/>
      <c r="F76" s="78">
        <v>37121</v>
      </c>
      <c r="G76" s="78">
        <v>8663</v>
      </c>
      <c r="H76" s="78">
        <v>5705</v>
      </c>
      <c r="I76" s="78">
        <v>553</v>
      </c>
      <c r="J76" s="78">
        <v>22200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-19527</v>
      </c>
      <c r="E77" s="78"/>
      <c r="F77" s="78">
        <v>-19527</v>
      </c>
      <c r="G77" s="78">
        <v>-4749</v>
      </c>
      <c r="H77" s="78">
        <v>-2992</v>
      </c>
      <c r="I77" s="78">
        <v>-827</v>
      </c>
      <c r="J77" s="78">
        <v>-10959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2327</v>
      </c>
      <c r="E78" s="78"/>
      <c r="F78" s="78">
        <v>2327</v>
      </c>
      <c r="G78" s="78">
        <v>245</v>
      </c>
      <c r="H78" s="78">
        <v>0</v>
      </c>
      <c r="I78" s="78">
        <v>0</v>
      </c>
      <c r="J78" s="78">
        <v>2082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-28</v>
      </c>
      <c r="F79" s="78">
        <v>28</v>
      </c>
      <c r="G79" s="78">
        <v>-296</v>
      </c>
      <c r="H79" s="78">
        <v>209</v>
      </c>
      <c r="I79" s="78">
        <v>0</v>
      </c>
      <c r="J79" s="78">
        <v>115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3237</v>
      </c>
      <c r="F80" s="78">
        <v>-3237</v>
      </c>
      <c r="G80" s="78">
        <v>2852</v>
      </c>
      <c r="H80" s="78">
        <v>-4532</v>
      </c>
      <c r="I80" s="78">
        <v>1843</v>
      </c>
      <c r="J80" s="78">
        <v>-3400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146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75151</v>
      </c>
      <c r="V18" s="78">
        <f>SUM(T18:U18)</f>
        <v>75151</v>
      </c>
      <c r="X18" s="73" t="s">
        <v>25</v>
      </c>
    </row>
    <row r="19" spans="2:24" x14ac:dyDescent="0.25">
      <c r="B19" s="73" t="s">
        <v>28</v>
      </c>
      <c r="D19" s="78">
        <f>SUM(E19:F19)</f>
        <v>58424</v>
      </c>
      <c r="E19" s="78">
        <v>58424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239893</v>
      </c>
      <c r="E23" s="78"/>
      <c r="F23" s="78">
        <v>239893</v>
      </c>
      <c r="G23" s="78">
        <v>57431</v>
      </c>
      <c r="H23" s="78">
        <v>26586</v>
      </c>
      <c r="I23" s="78">
        <v>9775</v>
      </c>
      <c r="J23" s="78">
        <v>115603</v>
      </c>
      <c r="K23" s="30"/>
      <c r="L23" s="76" t="s">
        <v>205</v>
      </c>
      <c r="M23" s="77"/>
      <c r="N23" s="76" t="s">
        <v>41</v>
      </c>
      <c r="O23" s="30"/>
      <c r="P23" s="78">
        <v>115603</v>
      </c>
      <c r="Q23" s="78">
        <v>9775</v>
      </c>
      <c r="R23" s="78">
        <v>26586</v>
      </c>
      <c r="S23" s="78">
        <v>57431</v>
      </c>
      <c r="T23" s="78">
        <v>239893</v>
      </c>
      <c r="U23" s="78"/>
      <c r="V23" s="78">
        <f>SUM(T23:U23)</f>
        <v>239893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36456</v>
      </c>
      <c r="E24" s="78"/>
      <c r="F24" s="78">
        <v>36456</v>
      </c>
      <c r="G24" s="78">
        <v>9930</v>
      </c>
      <c r="H24" s="78">
        <v>5216</v>
      </c>
      <c r="I24" s="78">
        <v>1190</v>
      </c>
      <c r="J24" s="78">
        <v>20120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203437</v>
      </c>
      <c r="E25" s="78"/>
      <c r="F25" s="78">
        <v>203437</v>
      </c>
      <c r="G25" s="78">
        <v>47501</v>
      </c>
      <c r="H25" s="78">
        <v>21370</v>
      </c>
      <c r="I25" s="78">
        <v>8585</v>
      </c>
      <c r="J25" s="78">
        <v>95483</v>
      </c>
      <c r="K25" s="30"/>
      <c r="L25" s="76" t="s">
        <v>45</v>
      </c>
      <c r="M25" s="77"/>
      <c r="N25" s="76" t="s">
        <v>46</v>
      </c>
      <c r="O25" s="30"/>
      <c r="P25" s="78">
        <v>95483</v>
      </c>
      <c r="Q25" s="78">
        <v>8585</v>
      </c>
      <c r="R25" s="78">
        <v>21370</v>
      </c>
      <c r="S25" s="78">
        <v>47501</v>
      </c>
      <c r="T25" s="78">
        <v>203437</v>
      </c>
      <c r="U25" s="78"/>
      <c r="V25" s="78">
        <f t="shared" ref="V25:V31" si="1">SUM(T25:U25)</f>
        <v>203437</v>
      </c>
      <c r="X25" s="73"/>
    </row>
    <row r="26" spans="2:24" x14ac:dyDescent="0.25">
      <c r="B26" s="73"/>
      <c r="D26" s="81">
        <f t="shared" si="0"/>
        <v>16727</v>
      </c>
      <c r="E26" s="81">
        <v>16727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16727</v>
      </c>
      <c r="V26" s="81">
        <f t="shared" si="1"/>
        <v>16727</v>
      </c>
      <c r="X26" s="73"/>
    </row>
    <row r="27" spans="2:24" x14ac:dyDescent="0.25">
      <c r="B27" s="80" t="s">
        <v>49</v>
      </c>
      <c r="D27" s="79">
        <f t="shared" si="0"/>
        <v>113538</v>
      </c>
      <c r="E27" s="79">
        <v>252</v>
      </c>
      <c r="F27" s="79">
        <v>113286</v>
      </c>
      <c r="G27" s="79">
        <v>11600</v>
      </c>
      <c r="H27" s="79">
        <v>21350</v>
      </c>
      <c r="I27" s="79">
        <v>4891</v>
      </c>
      <c r="J27" s="79">
        <v>75445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113389</v>
      </c>
      <c r="T27" s="79">
        <v>113389</v>
      </c>
      <c r="U27" s="79">
        <v>149</v>
      </c>
      <c r="V27" s="79">
        <f t="shared" si="1"/>
        <v>113538</v>
      </c>
      <c r="X27" s="80" t="s">
        <v>49</v>
      </c>
    </row>
    <row r="28" spans="2:24" x14ac:dyDescent="0.25">
      <c r="B28" s="73" t="s">
        <v>44</v>
      </c>
      <c r="D28" s="78">
        <f t="shared" si="0"/>
        <v>31871</v>
      </c>
      <c r="E28" s="78"/>
      <c r="F28" s="78">
        <v>31871</v>
      </c>
      <c r="G28" s="78">
        <v>855</v>
      </c>
      <c r="H28" s="78">
        <v>20</v>
      </c>
      <c r="I28" s="78">
        <v>58</v>
      </c>
      <c r="J28" s="78">
        <v>440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32152</v>
      </c>
      <c r="S28" s="78"/>
      <c r="T28" s="78">
        <v>32152</v>
      </c>
      <c r="U28" s="78">
        <v>-281</v>
      </c>
      <c r="V28" s="78">
        <f t="shared" si="1"/>
        <v>31871</v>
      </c>
      <c r="X28" s="73" t="s">
        <v>44</v>
      </c>
    </row>
    <row r="29" spans="2:24" x14ac:dyDescent="0.25">
      <c r="B29" s="73"/>
      <c r="D29" s="78">
        <f t="shared" si="0"/>
        <v>30498</v>
      </c>
      <c r="E29" s="78"/>
      <c r="F29" s="78">
        <v>30498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30572</v>
      </c>
      <c r="S29" s="78"/>
      <c r="T29" s="78">
        <v>30572</v>
      </c>
      <c r="U29" s="78">
        <v>-74</v>
      </c>
      <c r="V29" s="78">
        <f t="shared" si="1"/>
        <v>30498</v>
      </c>
      <c r="X29" s="73"/>
    </row>
    <row r="30" spans="2:24" x14ac:dyDescent="0.25">
      <c r="B30" s="73"/>
      <c r="D30" s="78">
        <f t="shared" si="0"/>
        <v>1373</v>
      </c>
      <c r="E30" s="78"/>
      <c r="F30" s="78">
        <v>1373</v>
      </c>
      <c r="G30" s="78">
        <v>855</v>
      </c>
      <c r="H30" s="78">
        <v>20</v>
      </c>
      <c r="I30" s="78">
        <v>58</v>
      </c>
      <c r="J30" s="78">
        <v>440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1580</v>
      </c>
      <c r="S30" s="78"/>
      <c r="T30" s="78">
        <v>1580</v>
      </c>
      <c r="U30" s="78">
        <v>-207</v>
      </c>
      <c r="V30" s="78">
        <f t="shared" si="1"/>
        <v>1373</v>
      </c>
      <c r="X30" s="73"/>
    </row>
    <row r="31" spans="2:24" x14ac:dyDescent="0.25">
      <c r="B31" s="73"/>
      <c r="D31" s="78">
        <f t="shared" si="0"/>
        <v>94736</v>
      </c>
      <c r="E31" s="78"/>
      <c r="F31" s="78">
        <v>94736</v>
      </c>
      <c r="G31" s="78">
        <v>44976</v>
      </c>
      <c r="H31" s="78">
        <v>5216</v>
      </c>
      <c r="I31" s="78">
        <v>4826</v>
      </c>
      <c r="J31" s="78">
        <v>39718</v>
      </c>
      <c r="K31" s="34"/>
      <c r="L31" s="76" t="s">
        <v>206</v>
      </c>
      <c r="M31" s="77"/>
      <c r="N31" s="76" t="s">
        <v>119</v>
      </c>
      <c r="O31" s="34"/>
      <c r="P31" s="78">
        <v>39718</v>
      </c>
      <c r="Q31" s="78">
        <v>4826</v>
      </c>
      <c r="R31" s="78">
        <v>5216</v>
      </c>
      <c r="S31" s="78">
        <v>44976</v>
      </c>
      <c r="T31" s="78">
        <v>94736</v>
      </c>
      <c r="U31" s="78"/>
      <c r="V31" s="78">
        <f t="shared" si="1"/>
        <v>94736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58280</v>
      </c>
      <c r="E33" s="78"/>
      <c r="F33" s="78">
        <v>58280</v>
      </c>
      <c r="G33" s="78">
        <v>35046</v>
      </c>
      <c r="H33" s="78">
        <v>0</v>
      </c>
      <c r="I33" s="78">
        <v>3636</v>
      </c>
      <c r="J33" s="78">
        <v>19598</v>
      </c>
      <c r="K33" s="30"/>
      <c r="L33" s="76" t="s">
        <v>120</v>
      </c>
      <c r="M33" s="77"/>
      <c r="N33" s="76" t="s">
        <v>121</v>
      </c>
      <c r="O33" s="30"/>
      <c r="P33" s="78">
        <v>19598</v>
      </c>
      <c r="Q33" s="78">
        <v>3636</v>
      </c>
      <c r="R33" s="78">
        <v>0</v>
      </c>
      <c r="S33" s="78">
        <v>35046</v>
      </c>
      <c r="T33" s="78">
        <v>58280</v>
      </c>
      <c r="U33" s="78"/>
      <c r="V33" s="78">
        <f>SUM(T33:U33)</f>
        <v>58280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60909</v>
      </c>
      <c r="E35" s="79">
        <v>10150</v>
      </c>
      <c r="F35" s="79">
        <v>50759</v>
      </c>
      <c r="G35" s="79">
        <v>4931</v>
      </c>
      <c r="H35" s="79">
        <v>4040</v>
      </c>
      <c r="I35" s="79">
        <v>22897</v>
      </c>
      <c r="J35" s="79">
        <v>18891</v>
      </c>
      <c r="K35" s="63"/>
      <c r="L35" s="75" t="s">
        <v>63</v>
      </c>
      <c r="M35" s="31"/>
      <c r="N35" s="75" t="s">
        <v>64</v>
      </c>
      <c r="O35" s="63"/>
      <c r="P35" s="79">
        <v>7818</v>
      </c>
      <c r="Q35" s="79">
        <v>23694</v>
      </c>
      <c r="R35" s="79">
        <v>1579</v>
      </c>
      <c r="S35" s="79">
        <v>13796</v>
      </c>
      <c r="T35" s="79">
        <v>46887</v>
      </c>
      <c r="U35" s="79">
        <v>14022</v>
      </c>
      <c r="V35" s="79">
        <f t="shared" ref="V35:V36" si="3">SUM(T35:U35)</f>
        <v>60909</v>
      </c>
      <c r="X35" s="80" t="s">
        <v>62</v>
      </c>
    </row>
    <row r="36" spans="2:24" x14ac:dyDescent="0.25">
      <c r="B36" s="73" t="s">
        <v>54</v>
      </c>
      <c r="D36" s="78">
        <f t="shared" si="2"/>
        <v>236405</v>
      </c>
      <c r="E36" s="78"/>
      <c r="F36" s="78">
        <v>236405</v>
      </c>
      <c r="G36" s="78">
        <v>167230</v>
      </c>
      <c r="H36" s="78">
        <v>34907</v>
      </c>
      <c r="I36" s="78">
        <v>5623</v>
      </c>
      <c r="J36" s="78">
        <v>28645</v>
      </c>
      <c r="K36" s="30"/>
      <c r="L36" s="76" t="s">
        <v>208</v>
      </c>
      <c r="M36" s="77"/>
      <c r="N36" s="76" t="s">
        <v>65</v>
      </c>
      <c r="O36" s="30"/>
      <c r="P36" s="78">
        <v>28645</v>
      </c>
      <c r="Q36" s="78">
        <v>5623</v>
      </c>
      <c r="R36" s="78">
        <v>34907</v>
      </c>
      <c r="S36" s="78">
        <v>167230</v>
      </c>
      <c r="T36" s="78">
        <v>236405</v>
      </c>
      <c r="U36" s="78"/>
      <c r="V36" s="78">
        <f t="shared" si="3"/>
        <v>236405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199949</v>
      </c>
      <c r="E38" s="78"/>
      <c r="F38" s="78">
        <v>199949</v>
      </c>
      <c r="G38" s="78">
        <v>157300</v>
      </c>
      <c r="H38" s="78">
        <v>29691</v>
      </c>
      <c r="I38" s="78">
        <v>4433</v>
      </c>
      <c r="J38" s="78">
        <v>8525</v>
      </c>
      <c r="K38" s="30"/>
      <c r="L38" s="76" t="s">
        <v>69</v>
      </c>
      <c r="M38" s="77"/>
      <c r="N38" s="76" t="s">
        <v>70</v>
      </c>
      <c r="O38" s="30"/>
      <c r="P38" s="78">
        <v>8525</v>
      </c>
      <c r="Q38" s="78">
        <v>4433</v>
      </c>
      <c r="R38" s="78">
        <v>29691</v>
      </c>
      <c r="S38" s="78">
        <v>157300</v>
      </c>
      <c r="T38" s="78">
        <v>199949</v>
      </c>
      <c r="U38" s="78"/>
      <c r="V38" s="78">
        <f>SUM(T38:U38)</f>
        <v>199949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19785</v>
      </c>
      <c r="E40" s="79">
        <v>281</v>
      </c>
      <c r="F40" s="79">
        <v>19504</v>
      </c>
      <c r="G40" s="79">
        <v>17825</v>
      </c>
      <c r="H40" s="79">
        <v>1</v>
      </c>
      <c r="I40" s="79">
        <v>632</v>
      </c>
      <c r="J40" s="79">
        <v>1046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19542</v>
      </c>
      <c r="S40" s="79"/>
      <c r="T40" s="79">
        <v>19542</v>
      </c>
      <c r="U40" s="79">
        <v>243</v>
      </c>
      <c r="V40" s="79">
        <f t="shared" ref="V40:V50" si="5">SUM(T40:U40)</f>
        <v>19785</v>
      </c>
      <c r="X40" s="80" t="s">
        <v>66</v>
      </c>
    </row>
    <row r="41" spans="2:24" x14ac:dyDescent="0.25">
      <c r="B41" s="73" t="s">
        <v>68</v>
      </c>
      <c r="D41" s="78">
        <f t="shared" si="4"/>
        <v>34199</v>
      </c>
      <c r="E41" s="78">
        <v>25</v>
      </c>
      <c r="F41" s="78">
        <v>34174</v>
      </c>
      <c r="G41" s="78">
        <v>34174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1824</v>
      </c>
      <c r="Q41" s="78">
        <v>1289</v>
      </c>
      <c r="R41" s="78">
        <v>30908</v>
      </c>
      <c r="S41" s="78">
        <v>100</v>
      </c>
      <c r="T41" s="78">
        <v>34121</v>
      </c>
      <c r="U41" s="78">
        <v>78</v>
      </c>
      <c r="V41" s="78">
        <f t="shared" si="5"/>
        <v>34199</v>
      </c>
      <c r="X41" s="73" t="s">
        <v>68</v>
      </c>
    </row>
    <row r="42" spans="2:24" x14ac:dyDescent="0.25">
      <c r="B42" s="73" t="s">
        <v>71</v>
      </c>
      <c r="D42" s="78">
        <f t="shared" si="4"/>
        <v>27971</v>
      </c>
      <c r="E42" s="78">
        <v>295</v>
      </c>
      <c r="F42" s="78">
        <v>27676</v>
      </c>
      <c r="G42" s="78">
        <v>100</v>
      </c>
      <c r="H42" s="78">
        <v>24602</v>
      </c>
      <c r="I42" s="78">
        <v>1448</v>
      </c>
      <c r="J42" s="78">
        <v>1526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27866</v>
      </c>
      <c r="T42" s="78">
        <v>27866</v>
      </c>
      <c r="U42" s="78">
        <v>105</v>
      </c>
      <c r="V42" s="78">
        <f t="shared" si="5"/>
        <v>27971</v>
      </c>
      <c r="X42" s="73" t="s">
        <v>71</v>
      </c>
    </row>
    <row r="43" spans="2:24" x14ac:dyDescent="0.25">
      <c r="B43" s="73" t="s">
        <v>78</v>
      </c>
      <c r="D43" s="78">
        <f t="shared" si="4"/>
        <v>27901</v>
      </c>
      <c r="E43" s="78">
        <v>1304</v>
      </c>
      <c r="F43" s="78">
        <v>26597</v>
      </c>
      <c r="G43" s="78">
        <v>12801</v>
      </c>
      <c r="H43" s="78">
        <v>3986</v>
      </c>
      <c r="I43" s="78">
        <v>6046</v>
      </c>
      <c r="J43" s="78">
        <v>3764</v>
      </c>
      <c r="K43" s="30"/>
      <c r="L43" s="75" t="s">
        <v>79</v>
      </c>
      <c r="M43" s="31"/>
      <c r="N43" s="75" t="s">
        <v>80</v>
      </c>
      <c r="O43" s="30"/>
      <c r="P43" s="78">
        <v>1587</v>
      </c>
      <c r="Q43" s="78">
        <v>6032</v>
      </c>
      <c r="R43" s="78">
        <v>1720</v>
      </c>
      <c r="S43" s="78">
        <v>13021</v>
      </c>
      <c r="T43" s="78">
        <v>22360</v>
      </c>
      <c r="U43" s="78">
        <v>5541</v>
      </c>
      <c r="V43" s="78">
        <f t="shared" si="5"/>
        <v>27901</v>
      </c>
      <c r="X43" s="73" t="s">
        <v>78</v>
      </c>
    </row>
    <row r="44" spans="2:24" ht="22.5" customHeight="1" x14ac:dyDescent="0.25">
      <c r="B44" s="73"/>
      <c r="D44" s="78">
        <f t="shared" si="4"/>
        <v>232343</v>
      </c>
      <c r="E44" s="78"/>
      <c r="F44" s="78">
        <v>232343</v>
      </c>
      <c r="G44" s="78">
        <v>143317</v>
      </c>
      <c r="H44" s="78">
        <v>58488</v>
      </c>
      <c r="I44" s="78">
        <v>4818</v>
      </c>
      <c r="J44" s="78">
        <v>25720</v>
      </c>
      <c r="K44" s="61"/>
      <c r="L44" s="76" t="s">
        <v>209</v>
      </c>
      <c r="M44" s="77"/>
      <c r="N44" s="76" t="s">
        <v>187</v>
      </c>
      <c r="O44" s="61"/>
      <c r="P44" s="78">
        <v>25720</v>
      </c>
      <c r="Q44" s="78">
        <v>4818</v>
      </c>
      <c r="R44" s="78">
        <v>58488</v>
      </c>
      <c r="S44" s="78">
        <v>143317</v>
      </c>
      <c r="T44" s="78">
        <v>232343</v>
      </c>
      <c r="U44" s="78"/>
      <c r="V44" s="78">
        <f t="shared" si="5"/>
        <v>232343</v>
      </c>
      <c r="X44" s="73"/>
    </row>
    <row r="45" spans="2:24" ht="24.75" customHeight="1" x14ac:dyDescent="0.25">
      <c r="B45" s="73"/>
      <c r="C45" s="35"/>
      <c r="D45" s="78">
        <f t="shared" si="4"/>
        <v>195887</v>
      </c>
      <c r="E45" s="78"/>
      <c r="F45" s="78">
        <v>195887</v>
      </c>
      <c r="G45" s="78">
        <v>133387</v>
      </c>
      <c r="H45" s="78">
        <v>53272</v>
      </c>
      <c r="I45" s="78">
        <v>3628</v>
      </c>
      <c r="J45" s="78">
        <v>5600</v>
      </c>
      <c r="K45" s="61"/>
      <c r="L45" s="76" t="s">
        <v>188</v>
      </c>
      <c r="M45" s="77"/>
      <c r="N45" s="76" t="s">
        <v>189</v>
      </c>
      <c r="O45" s="61"/>
      <c r="P45" s="78">
        <v>5600</v>
      </c>
      <c r="Q45" s="78">
        <v>3628</v>
      </c>
      <c r="R45" s="78">
        <v>53272</v>
      </c>
      <c r="S45" s="78">
        <v>133387</v>
      </c>
      <c r="T45" s="78">
        <v>195887</v>
      </c>
      <c r="U45" s="78"/>
      <c r="V45" s="78">
        <f t="shared" si="5"/>
        <v>195887</v>
      </c>
      <c r="W45" s="35"/>
      <c r="X45" s="73"/>
    </row>
    <row r="46" spans="2:24" x14ac:dyDescent="0.25">
      <c r="B46" s="73"/>
      <c r="D46" s="81">
        <f t="shared" si="4"/>
        <v>25250</v>
      </c>
      <c r="E46" s="81"/>
      <c r="F46" s="81">
        <v>25250</v>
      </c>
      <c r="G46" s="81">
        <v>2376</v>
      </c>
      <c r="H46" s="81">
        <v>22874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25250</v>
      </c>
      <c r="T46" s="81">
        <v>25250</v>
      </c>
      <c r="U46" s="81"/>
      <c r="V46" s="81">
        <f t="shared" si="5"/>
        <v>25250</v>
      </c>
      <c r="X46" s="73"/>
    </row>
    <row r="47" spans="2:24" ht="33.6" customHeight="1" x14ac:dyDescent="0.25">
      <c r="B47" s="80" t="s">
        <v>198</v>
      </c>
      <c r="D47" s="79">
        <f t="shared" si="4"/>
        <v>232343</v>
      </c>
      <c r="E47" s="79"/>
      <c r="F47" s="79">
        <v>232343</v>
      </c>
      <c r="G47" s="79">
        <v>166191</v>
      </c>
      <c r="H47" s="79">
        <v>35614</v>
      </c>
      <c r="I47" s="79">
        <v>4818</v>
      </c>
      <c r="J47" s="79">
        <v>25720</v>
      </c>
      <c r="K47" s="66"/>
      <c r="L47" s="76" t="s">
        <v>210</v>
      </c>
      <c r="M47" s="77"/>
      <c r="N47" s="76" t="s">
        <v>190</v>
      </c>
      <c r="O47" s="66"/>
      <c r="P47" s="79">
        <v>25720</v>
      </c>
      <c r="Q47" s="79">
        <v>4818</v>
      </c>
      <c r="R47" s="79">
        <v>35614</v>
      </c>
      <c r="S47" s="79">
        <v>166191</v>
      </c>
      <c r="T47" s="79">
        <v>232343</v>
      </c>
      <c r="U47" s="79"/>
      <c r="V47" s="79">
        <f t="shared" si="5"/>
        <v>232343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195887</v>
      </c>
      <c r="E48" s="81"/>
      <c r="F48" s="81">
        <v>195887</v>
      </c>
      <c r="G48" s="81">
        <v>156261</v>
      </c>
      <c r="H48" s="81">
        <v>30398</v>
      </c>
      <c r="I48" s="81">
        <v>3628</v>
      </c>
      <c r="J48" s="81">
        <v>5600</v>
      </c>
      <c r="K48" s="30"/>
      <c r="L48" s="76" t="s">
        <v>211</v>
      </c>
      <c r="M48" s="77"/>
      <c r="N48" s="76" t="s">
        <v>191</v>
      </c>
      <c r="O48" s="30"/>
      <c r="P48" s="81">
        <v>5600</v>
      </c>
      <c r="Q48" s="81">
        <v>3628</v>
      </c>
      <c r="R48" s="81">
        <v>30398</v>
      </c>
      <c r="S48" s="81">
        <v>156261</v>
      </c>
      <c r="T48" s="81">
        <v>195887</v>
      </c>
      <c r="U48" s="81"/>
      <c r="V48" s="81">
        <f t="shared" si="5"/>
        <v>195887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25720</v>
      </c>
      <c r="Q49" s="79">
        <v>4818</v>
      </c>
      <c r="R49" s="79">
        <v>58488</v>
      </c>
      <c r="S49" s="79">
        <v>143317</v>
      </c>
      <c r="T49" s="79">
        <v>232343</v>
      </c>
      <c r="U49" s="79"/>
      <c r="V49" s="79">
        <f t="shared" si="5"/>
        <v>232343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5600</v>
      </c>
      <c r="Q50" s="78">
        <v>3628</v>
      </c>
      <c r="R50" s="78">
        <v>53272</v>
      </c>
      <c r="S50" s="78">
        <v>133387</v>
      </c>
      <c r="T50" s="78">
        <v>195887</v>
      </c>
      <c r="U50" s="78"/>
      <c r="V50" s="78">
        <f t="shared" si="5"/>
        <v>195887</v>
      </c>
      <c r="X50" s="73" t="s">
        <v>55</v>
      </c>
    </row>
    <row r="51" spans="2:24" x14ac:dyDescent="0.25">
      <c r="B51" s="73"/>
      <c r="D51" s="78">
        <f t="shared" ref="D51:D56" si="6">SUM(E51:F51)</f>
        <v>183714</v>
      </c>
      <c r="E51" s="78"/>
      <c r="F51" s="78">
        <v>183714</v>
      </c>
      <c r="G51" s="78">
        <v>166697</v>
      </c>
      <c r="H51" s="78">
        <v>17017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183714</v>
      </c>
      <c r="E52" s="78"/>
      <c r="F52" s="78">
        <v>183714</v>
      </c>
      <c r="G52" s="78">
        <v>143823</v>
      </c>
      <c r="H52" s="78">
        <v>39891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-159</v>
      </c>
      <c r="E53" s="78"/>
      <c r="F53" s="78">
        <v>-159</v>
      </c>
      <c r="G53" s="78"/>
      <c r="H53" s="78"/>
      <c r="I53" s="78">
        <v>-159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-159</v>
      </c>
      <c r="T53" s="78">
        <v>-159</v>
      </c>
      <c r="U53" s="78"/>
      <c r="V53" s="78">
        <f>SUM(T53:U53)</f>
        <v>-159</v>
      </c>
      <c r="X53" s="73"/>
    </row>
    <row r="54" spans="2:24" x14ac:dyDescent="0.25">
      <c r="B54" s="73"/>
      <c r="D54" s="78">
        <f t="shared" si="6"/>
        <v>48629</v>
      </c>
      <c r="E54" s="78"/>
      <c r="F54" s="78">
        <v>48629</v>
      </c>
      <c r="G54" s="78">
        <v>-665</v>
      </c>
      <c r="H54" s="78">
        <v>18597</v>
      </c>
      <c r="I54" s="78">
        <v>4977</v>
      </c>
      <c r="J54" s="78">
        <v>25720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12173</v>
      </c>
      <c r="E55" s="78"/>
      <c r="F55" s="78">
        <v>12173</v>
      </c>
      <c r="G55" s="78">
        <v>-10595</v>
      </c>
      <c r="H55" s="78">
        <v>13381</v>
      </c>
      <c r="I55" s="78">
        <v>3787</v>
      </c>
      <c r="J55" s="78">
        <v>5600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24277</v>
      </c>
      <c r="E56" s="78">
        <v>24277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5600</v>
      </c>
      <c r="Q69" s="78">
        <v>3787</v>
      </c>
      <c r="R69" s="78">
        <v>13381</v>
      </c>
      <c r="S69" s="78">
        <v>-10595</v>
      </c>
      <c r="T69" s="78">
        <v>12173</v>
      </c>
      <c r="U69" s="78"/>
      <c r="V69" s="78">
        <f>SUM(T69:U69)</f>
        <v>12173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24277</v>
      </c>
      <c r="V71" s="78">
        <f t="shared" ref="V71:V74" si="7">SUM(T71:U71)</f>
        <v>24277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1185</v>
      </c>
      <c r="Q72" s="78">
        <v>100</v>
      </c>
      <c r="R72" s="78">
        <v>-162</v>
      </c>
      <c r="S72" s="78">
        <v>816</v>
      </c>
      <c r="T72" s="78">
        <v>1939</v>
      </c>
      <c r="U72" s="78">
        <v>98</v>
      </c>
      <c r="V72" s="78">
        <f t="shared" si="7"/>
        <v>2037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792</v>
      </c>
      <c r="Q73" s="78">
        <v>-262</v>
      </c>
      <c r="R73" s="78">
        <v>-1469</v>
      </c>
      <c r="S73" s="78">
        <v>-176</v>
      </c>
      <c r="T73" s="78">
        <v>-1115</v>
      </c>
      <c r="U73" s="78">
        <v>-922</v>
      </c>
      <c r="V73" s="78">
        <f t="shared" si="7"/>
        <v>-2037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36450</v>
      </c>
      <c r="E74" s="81">
        <v>23453</v>
      </c>
      <c r="F74" s="81">
        <v>12997</v>
      </c>
      <c r="G74" s="81">
        <v>-9955</v>
      </c>
      <c r="H74" s="81">
        <v>11750</v>
      </c>
      <c r="I74" s="81">
        <v>3625</v>
      </c>
      <c r="J74" s="81">
        <v>7577</v>
      </c>
      <c r="K74" s="33"/>
      <c r="L74" s="76" t="s">
        <v>103</v>
      </c>
      <c r="M74" s="77"/>
      <c r="N74" s="76" t="s">
        <v>104</v>
      </c>
      <c r="O74" s="33"/>
      <c r="P74" s="81">
        <v>7577</v>
      </c>
      <c r="Q74" s="81">
        <v>3625</v>
      </c>
      <c r="R74" s="81">
        <v>11750</v>
      </c>
      <c r="S74" s="81">
        <v>-9955</v>
      </c>
      <c r="T74" s="81">
        <v>12997</v>
      </c>
      <c r="U74" s="81">
        <v>23453</v>
      </c>
      <c r="V74" s="81">
        <f t="shared" si="7"/>
        <v>36450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72906</v>
      </c>
      <c r="E75" s="79"/>
      <c r="F75" s="79">
        <v>72906</v>
      </c>
      <c r="G75" s="79">
        <v>21994</v>
      </c>
      <c r="H75" s="79">
        <v>9658</v>
      </c>
      <c r="I75" s="79">
        <v>-1892</v>
      </c>
      <c r="J75" s="79">
        <v>43146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73801</v>
      </c>
      <c r="E76" s="78"/>
      <c r="F76" s="78">
        <v>73801</v>
      </c>
      <c r="G76" s="78">
        <v>22082</v>
      </c>
      <c r="H76" s="78">
        <v>9658</v>
      </c>
      <c r="I76" s="78">
        <v>-1892</v>
      </c>
      <c r="J76" s="78">
        <v>43953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-36456</v>
      </c>
      <c r="E77" s="78"/>
      <c r="F77" s="78">
        <v>-36456</v>
      </c>
      <c r="G77" s="78">
        <v>-9930</v>
      </c>
      <c r="H77" s="78">
        <v>-5216</v>
      </c>
      <c r="I77" s="78">
        <v>-1190</v>
      </c>
      <c r="J77" s="78">
        <v>-20120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-895</v>
      </c>
      <c r="E78" s="78"/>
      <c r="F78" s="78">
        <v>-895</v>
      </c>
      <c r="G78" s="78">
        <v>-88</v>
      </c>
      <c r="H78" s="78">
        <v>0</v>
      </c>
      <c r="I78" s="78">
        <v>0</v>
      </c>
      <c r="J78" s="78">
        <v>-807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-66</v>
      </c>
      <c r="F79" s="78">
        <v>66</v>
      </c>
      <c r="G79" s="78">
        <v>37</v>
      </c>
      <c r="H79" s="78">
        <v>-264</v>
      </c>
      <c r="I79" s="78">
        <v>0</v>
      </c>
      <c r="J79" s="78">
        <v>293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23519</v>
      </c>
      <c r="F80" s="78">
        <v>-23519</v>
      </c>
      <c r="G80" s="78">
        <v>-22056</v>
      </c>
      <c r="H80" s="78">
        <v>7572</v>
      </c>
      <c r="I80" s="78">
        <v>6707</v>
      </c>
      <c r="J80" s="78">
        <v>-15742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147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78630</v>
      </c>
      <c r="V18" s="78">
        <f>SUM(T18:U18)</f>
        <v>78630</v>
      </c>
      <c r="X18" s="73" t="s">
        <v>25</v>
      </c>
    </row>
    <row r="19" spans="2:24" x14ac:dyDescent="0.25">
      <c r="B19" s="73" t="s">
        <v>28</v>
      </c>
      <c r="D19" s="78">
        <f>SUM(E19:F19)</f>
        <v>64236</v>
      </c>
      <c r="E19" s="78">
        <v>64236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254684</v>
      </c>
      <c r="E23" s="78"/>
      <c r="F23" s="78">
        <v>254684</v>
      </c>
      <c r="G23" s="78">
        <v>60129</v>
      </c>
      <c r="H23" s="78">
        <v>31719</v>
      </c>
      <c r="I23" s="78">
        <v>10845</v>
      </c>
      <c r="J23" s="78">
        <v>125761</v>
      </c>
      <c r="K23" s="30"/>
      <c r="L23" s="76" t="s">
        <v>205</v>
      </c>
      <c r="M23" s="77"/>
      <c r="N23" s="76" t="s">
        <v>41</v>
      </c>
      <c r="O23" s="30"/>
      <c r="P23" s="78">
        <v>125761</v>
      </c>
      <c r="Q23" s="78">
        <v>10845</v>
      </c>
      <c r="R23" s="78">
        <v>31719</v>
      </c>
      <c r="S23" s="78">
        <v>60129</v>
      </c>
      <c r="T23" s="78">
        <v>254684</v>
      </c>
      <c r="U23" s="78"/>
      <c r="V23" s="78">
        <f>SUM(T23:U23)</f>
        <v>254684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37395</v>
      </c>
      <c r="E24" s="78"/>
      <c r="F24" s="78">
        <v>37395</v>
      </c>
      <c r="G24" s="78">
        <v>10189</v>
      </c>
      <c r="H24" s="78">
        <v>5298</v>
      </c>
      <c r="I24" s="78">
        <v>1190</v>
      </c>
      <c r="J24" s="78">
        <v>20718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217289</v>
      </c>
      <c r="E25" s="78"/>
      <c r="F25" s="78">
        <v>217289</v>
      </c>
      <c r="G25" s="78">
        <v>49940</v>
      </c>
      <c r="H25" s="78">
        <v>26421</v>
      </c>
      <c r="I25" s="78">
        <v>9655</v>
      </c>
      <c r="J25" s="78">
        <v>105043</v>
      </c>
      <c r="K25" s="30"/>
      <c r="L25" s="76" t="s">
        <v>45</v>
      </c>
      <c r="M25" s="77"/>
      <c r="N25" s="76" t="s">
        <v>46</v>
      </c>
      <c r="O25" s="30"/>
      <c r="P25" s="78">
        <v>105043</v>
      </c>
      <c r="Q25" s="78">
        <v>9655</v>
      </c>
      <c r="R25" s="78">
        <v>26421</v>
      </c>
      <c r="S25" s="78">
        <v>49940</v>
      </c>
      <c r="T25" s="78">
        <v>217289</v>
      </c>
      <c r="U25" s="78"/>
      <c r="V25" s="78">
        <f t="shared" ref="V25:V31" si="1">SUM(T25:U25)</f>
        <v>217289</v>
      </c>
      <c r="X25" s="73"/>
    </row>
    <row r="26" spans="2:24" x14ac:dyDescent="0.25">
      <c r="B26" s="73"/>
      <c r="D26" s="81">
        <f t="shared" si="0"/>
        <v>14394</v>
      </c>
      <c r="E26" s="81">
        <v>14394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14394</v>
      </c>
      <c r="V26" s="81">
        <f t="shared" si="1"/>
        <v>14394</v>
      </c>
      <c r="X26" s="73"/>
    </row>
    <row r="27" spans="2:24" x14ac:dyDescent="0.25">
      <c r="B27" s="80" t="s">
        <v>49</v>
      </c>
      <c r="D27" s="79">
        <f t="shared" si="0"/>
        <v>120926</v>
      </c>
      <c r="E27" s="79">
        <v>251</v>
      </c>
      <c r="F27" s="79">
        <v>120675</v>
      </c>
      <c r="G27" s="79">
        <v>11108</v>
      </c>
      <c r="H27" s="79">
        <v>26389</v>
      </c>
      <c r="I27" s="79">
        <v>4929</v>
      </c>
      <c r="J27" s="79">
        <v>78249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120757</v>
      </c>
      <c r="T27" s="79">
        <v>120757</v>
      </c>
      <c r="U27" s="79">
        <v>169</v>
      </c>
      <c r="V27" s="79">
        <f t="shared" si="1"/>
        <v>120926</v>
      </c>
      <c r="X27" s="80" t="s">
        <v>49</v>
      </c>
    </row>
    <row r="28" spans="2:24" x14ac:dyDescent="0.25">
      <c r="B28" s="73" t="s">
        <v>44</v>
      </c>
      <c r="D28" s="78">
        <f t="shared" si="0"/>
        <v>27055</v>
      </c>
      <c r="E28" s="78"/>
      <c r="F28" s="78">
        <v>27055</v>
      </c>
      <c r="G28" s="78">
        <v>690</v>
      </c>
      <c r="H28" s="78">
        <v>32</v>
      </c>
      <c r="I28" s="78">
        <v>75</v>
      </c>
      <c r="J28" s="78">
        <v>28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27941</v>
      </c>
      <c r="S28" s="78"/>
      <c r="T28" s="78">
        <v>27941</v>
      </c>
      <c r="U28" s="78">
        <v>-886</v>
      </c>
      <c r="V28" s="78">
        <f t="shared" si="1"/>
        <v>27055</v>
      </c>
      <c r="X28" s="73" t="s">
        <v>44</v>
      </c>
    </row>
    <row r="29" spans="2:24" x14ac:dyDescent="0.25">
      <c r="B29" s="73"/>
      <c r="D29" s="78">
        <f t="shared" si="0"/>
        <v>26230</v>
      </c>
      <c r="E29" s="78"/>
      <c r="F29" s="78">
        <v>26230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26654</v>
      </c>
      <c r="S29" s="78"/>
      <c r="T29" s="78">
        <v>26654</v>
      </c>
      <c r="U29" s="78">
        <v>-424</v>
      </c>
      <c r="V29" s="78">
        <f t="shared" si="1"/>
        <v>26230</v>
      </c>
      <c r="X29" s="73"/>
    </row>
    <row r="30" spans="2:24" x14ac:dyDescent="0.25">
      <c r="B30" s="73"/>
      <c r="D30" s="78">
        <f t="shared" si="0"/>
        <v>825</v>
      </c>
      <c r="E30" s="78"/>
      <c r="F30" s="78">
        <v>825</v>
      </c>
      <c r="G30" s="78">
        <v>690</v>
      </c>
      <c r="H30" s="78">
        <v>32</v>
      </c>
      <c r="I30" s="78">
        <v>75</v>
      </c>
      <c r="J30" s="78">
        <v>28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1287</v>
      </c>
      <c r="S30" s="78"/>
      <c r="T30" s="78">
        <v>1287</v>
      </c>
      <c r="U30" s="78">
        <v>-462</v>
      </c>
      <c r="V30" s="78">
        <f t="shared" si="1"/>
        <v>825</v>
      </c>
      <c r="X30" s="73"/>
    </row>
    <row r="31" spans="2:24" x14ac:dyDescent="0.25">
      <c r="B31" s="73"/>
      <c r="D31" s="78">
        <f t="shared" si="0"/>
        <v>106954</v>
      </c>
      <c r="E31" s="78"/>
      <c r="F31" s="78">
        <v>106954</v>
      </c>
      <c r="G31" s="78">
        <v>48331</v>
      </c>
      <c r="H31" s="78">
        <v>5298</v>
      </c>
      <c r="I31" s="78">
        <v>5841</v>
      </c>
      <c r="J31" s="78">
        <v>47484</v>
      </c>
      <c r="K31" s="34"/>
      <c r="L31" s="76" t="s">
        <v>206</v>
      </c>
      <c r="M31" s="77"/>
      <c r="N31" s="76" t="s">
        <v>119</v>
      </c>
      <c r="O31" s="34"/>
      <c r="P31" s="78">
        <v>47484</v>
      </c>
      <c r="Q31" s="78">
        <v>5841</v>
      </c>
      <c r="R31" s="78">
        <v>5298</v>
      </c>
      <c r="S31" s="78">
        <v>48331</v>
      </c>
      <c r="T31" s="78">
        <v>106954</v>
      </c>
      <c r="U31" s="78"/>
      <c r="V31" s="78">
        <f t="shared" si="1"/>
        <v>106954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69559</v>
      </c>
      <c r="E33" s="78"/>
      <c r="F33" s="78">
        <v>69559</v>
      </c>
      <c r="G33" s="78">
        <v>38142</v>
      </c>
      <c r="H33" s="78">
        <v>0</v>
      </c>
      <c r="I33" s="78">
        <v>4651</v>
      </c>
      <c r="J33" s="78">
        <v>26766</v>
      </c>
      <c r="K33" s="30"/>
      <c r="L33" s="76" t="s">
        <v>120</v>
      </c>
      <c r="M33" s="77"/>
      <c r="N33" s="76" t="s">
        <v>121</v>
      </c>
      <c r="O33" s="30"/>
      <c r="P33" s="78">
        <v>26766</v>
      </c>
      <c r="Q33" s="78">
        <v>4651</v>
      </c>
      <c r="R33" s="78">
        <v>0</v>
      </c>
      <c r="S33" s="78">
        <v>38142</v>
      </c>
      <c r="T33" s="78">
        <v>69559</v>
      </c>
      <c r="U33" s="78"/>
      <c r="V33" s="78">
        <f>SUM(T33:U33)</f>
        <v>69559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71090</v>
      </c>
      <c r="E35" s="79">
        <v>12007</v>
      </c>
      <c r="F35" s="79">
        <v>59083</v>
      </c>
      <c r="G35" s="79">
        <v>5340</v>
      </c>
      <c r="H35" s="79">
        <v>4050</v>
      </c>
      <c r="I35" s="79">
        <v>28888</v>
      </c>
      <c r="J35" s="79">
        <v>20805</v>
      </c>
      <c r="K35" s="63"/>
      <c r="L35" s="75" t="s">
        <v>63</v>
      </c>
      <c r="M35" s="31"/>
      <c r="N35" s="75" t="s">
        <v>64</v>
      </c>
      <c r="O35" s="63"/>
      <c r="P35" s="79">
        <v>8381</v>
      </c>
      <c r="Q35" s="79">
        <v>29285</v>
      </c>
      <c r="R35" s="79">
        <v>1893</v>
      </c>
      <c r="S35" s="79">
        <v>15262</v>
      </c>
      <c r="T35" s="79">
        <v>54821</v>
      </c>
      <c r="U35" s="79">
        <v>16269</v>
      </c>
      <c r="V35" s="79">
        <f t="shared" ref="V35:V36" si="3">SUM(T35:U35)</f>
        <v>71090</v>
      </c>
      <c r="X35" s="80" t="s">
        <v>62</v>
      </c>
    </row>
    <row r="36" spans="2:24" x14ac:dyDescent="0.25">
      <c r="B36" s="73" t="s">
        <v>54</v>
      </c>
      <c r="D36" s="78">
        <f t="shared" si="2"/>
        <v>251390</v>
      </c>
      <c r="E36" s="78"/>
      <c r="F36" s="78">
        <v>251390</v>
      </c>
      <c r="G36" s="78">
        <v>179010</v>
      </c>
      <c r="H36" s="78">
        <v>31082</v>
      </c>
      <c r="I36" s="78">
        <v>6238</v>
      </c>
      <c r="J36" s="78">
        <v>35060</v>
      </c>
      <c r="K36" s="30"/>
      <c r="L36" s="76" t="s">
        <v>208</v>
      </c>
      <c r="M36" s="77"/>
      <c r="N36" s="76" t="s">
        <v>65</v>
      </c>
      <c r="O36" s="30"/>
      <c r="P36" s="78">
        <v>35060</v>
      </c>
      <c r="Q36" s="78">
        <v>6238</v>
      </c>
      <c r="R36" s="78">
        <v>31082</v>
      </c>
      <c r="S36" s="78">
        <v>179010</v>
      </c>
      <c r="T36" s="78">
        <v>251390</v>
      </c>
      <c r="U36" s="78"/>
      <c r="V36" s="78">
        <f t="shared" si="3"/>
        <v>251390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213995</v>
      </c>
      <c r="E38" s="78"/>
      <c r="F38" s="78">
        <v>213995</v>
      </c>
      <c r="G38" s="78">
        <v>168821</v>
      </c>
      <c r="H38" s="78">
        <v>25784</v>
      </c>
      <c r="I38" s="78">
        <v>5048</v>
      </c>
      <c r="J38" s="78">
        <v>14342</v>
      </c>
      <c r="K38" s="30"/>
      <c r="L38" s="76" t="s">
        <v>69</v>
      </c>
      <c r="M38" s="77"/>
      <c r="N38" s="76" t="s">
        <v>70</v>
      </c>
      <c r="O38" s="30"/>
      <c r="P38" s="78">
        <v>14342</v>
      </c>
      <c r="Q38" s="78">
        <v>5048</v>
      </c>
      <c r="R38" s="78">
        <v>25784</v>
      </c>
      <c r="S38" s="78">
        <v>168821</v>
      </c>
      <c r="T38" s="78">
        <v>213995</v>
      </c>
      <c r="U38" s="78"/>
      <c r="V38" s="78">
        <f>SUM(T38:U38)</f>
        <v>213995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23089</v>
      </c>
      <c r="E40" s="79">
        <v>321</v>
      </c>
      <c r="F40" s="79">
        <v>22768</v>
      </c>
      <c r="G40" s="79">
        <v>15630</v>
      </c>
      <c r="H40" s="79">
        <v>3</v>
      </c>
      <c r="I40" s="79">
        <v>2864</v>
      </c>
      <c r="J40" s="79">
        <v>4271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22806</v>
      </c>
      <c r="S40" s="79"/>
      <c r="T40" s="79">
        <v>22806</v>
      </c>
      <c r="U40" s="79">
        <v>283</v>
      </c>
      <c r="V40" s="79">
        <f t="shared" ref="V40:V50" si="5">SUM(T40:U40)</f>
        <v>23089</v>
      </c>
      <c r="X40" s="80" t="s">
        <v>66</v>
      </c>
    </row>
    <row r="41" spans="2:24" x14ac:dyDescent="0.25">
      <c r="B41" s="73" t="s">
        <v>68</v>
      </c>
      <c r="D41" s="78">
        <f t="shared" si="4"/>
        <v>35498</v>
      </c>
      <c r="E41" s="78">
        <v>49</v>
      </c>
      <c r="F41" s="78">
        <v>35449</v>
      </c>
      <c r="G41" s="78">
        <v>35449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1813</v>
      </c>
      <c r="Q41" s="78">
        <v>1481</v>
      </c>
      <c r="R41" s="78">
        <v>32025</v>
      </c>
      <c r="S41" s="78">
        <v>99</v>
      </c>
      <c r="T41" s="78">
        <v>35418</v>
      </c>
      <c r="U41" s="78">
        <v>80</v>
      </c>
      <c r="V41" s="78">
        <f t="shared" si="5"/>
        <v>35498</v>
      </c>
      <c r="X41" s="73" t="s">
        <v>68</v>
      </c>
    </row>
    <row r="42" spans="2:24" x14ac:dyDescent="0.25">
      <c r="B42" s="73" t="s">
        <v>71</v>
      </c>
      <c r="D42" s="78">
        <f t="shared" si="4"/>
        <v>34685</v>
      </c>
      <c r="E42" s="78">
        <v>518</v>
      </c>
      <c r="F42" s="78">
        <v>34167</v>
      </c>
      <c r="G42" s="78">
        <v>99</v>
      </c>
      <c r="H42" s="78">
        <v>31353</v>
      </c>
      <c r="I42" s="78">
        <v>1198</v>
      </c>
      <c r="J42" s="78">
        <v>1517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34559</v>
      </c>
      <c r="T42" s="78">
        <v>34559</v>
      </c>
      <c r="U42" s="78">
        <v>126</v>
      </c>
      <c r="V42" s="78">
        <f t="shared" si="5"/>
        <v>34685</v>
      </c>
      <c r="X42" s="73" t="s">
        <v>71</v>
      </c>
    </row>
    <row r="43" spans="2:24" x14ac:dyDescent="0.25">
      <c r="B43" s="73" t="s">
        <v>78</v>
      </c>
      <c r="D43" s="78">
        <f t="shared" si="4"/>
        <v>24989</v>
      </c>
      <c r="E43" s="78">
        <v>2041</v>
      </c>
      <c r="F43" s="78">
        <v>22948</v>
      </c>
      <c r="G43" s="78">
        <v>10487</v>
      </c>
      <c r="H43" s="78">
        <v>2620</v>
      </c>
      <c r="I43" s="78">
        <v>6282</v>
      </c>
      <c r="J43" s="78">
        <v>3559</v>
      </c>
      <c r="K43" s="30"/>
      <c r="L43" s="75" t="s">
        <v>79</v>
      </c>
      <c r="M43" s="31"/>
      <c r="N43" s="75" t="s">
        <v>80</v>
      </c>
      <c r="O43" s="30"/>
      <c r="P43" s="78">
        <v>1570</v>
      </c>
      <c r="Q43" s="78">
        <v>6050</v>
      </c>
      <c r="R43" s="78">
        <v>2059</v>
      </c>
      <c r="S43" s="78">
        <v>11116</v>
      </c>
      <c r="T43" s="78">
        <v>20795</v>
      </c>
      <c r="U43" s="78">
        <v>4194</v>
      </c>
      <c r="V43" s="78">
        <f t="shared" si="5"/>
        <v>24989</v>
      </c>
      <c r="X43" s="73" t="s">
        <v>78</v>
      </c>
    </row>
    <row r="44" spans="2:24" ht="22.5" customHeight="1" x14ac:dyDescent="0.25">
      <c r="B44" s="73"/>
      <c r="D44" s="78">
        <f t="shared" si="4"/>
        <v>249636</v>
      </c>
      <c r="E44" s="78"/>
      <c r="F44" s="78">
        <v>249636</v>
      </c>
      <c r="G44" s="78">
        <v>163119</v>
      </c>
      <c r="H44" s="78">
        <v>53996</v>
      </c>
      <c r="I44" s="78">
        <v>3425</v>
      </c>
      <c r="J44" s="78">
        <v>29096</v>
      </c>
      <c r="K44" s="61"/>
      <c r="L44" s="76" t="s">
        <v>209</v>
      </c>
      <c r="M44" s="77"/>
      <c r="N44" s="76" t="s">
        <v>187</v>
      </c>
      <c r="O44" s="61"/>
      <c r="P44" s="78">
        <v>29096</v>
      </c>
      <c r="Q44" s="78">
        <v>3425</v>
      </c>
      <c r="R44" s="78">
        <v>53996</v>
      </c>
      <c r="S44" s="78">
        <v>163119</v>
      </c>
      <c r="T44" s="78">
        <v>249636</v>
      </c>
      <c r="U44" s="78"/>
      <c r="V44" s="78">
        <f t="shared" si="5"/>
        <v>249636</v>
      </c>
      <c r="X44" s="73"/>
    </row>
    <row r="45" spans="2:24" ht="24.75" customHeight="1" x14ac:dyDescent="0.25">
      <c r="B45" s="73"/>
      <c r="C45" s="35"/>
      <c r="D45" s="78">
        <f t="shared" si="4"/>
        <v>212241</v>
      </c>
      <c r="E45" s="78"/>
      <c r="F45" s="78">
        <v>212241</v>
      </c>
      <c r="G45" s="78">
        <v>152930</v>
      </c>
      <c r="H45" s="78">
        <v>48698</v>
      </c>
      <c r="I45" s="78">
        <v>2235</v>
      </c>
      <c r="J45" s="78">
        <v>8378</v>
      </c>
      <c r="K45" s="61"/>
      <c r="L45" s="76" t="s">
        <v>188</v>
      </c>
      <c r="M45" s="77"/>
      <c r="N45" s="76" t="s">
        <v>189</v>
      </c>
      <c r="O45" s="61"/>
      <c r="P45" s="78">
        <v>8378</v>
      </c>
      <c r="Q45" s="78">
        <v>2235</v>
      </c>
      <c r="R45" s="78">
        <v>48698</v>
      </c>
      <c r="S45" s="78">
        <v>152930</v>
      </c>
      <c r="T45" s="78">
        <v>212241</v>
      </c>
      <c r="U45" s="78"/>
      <c r="V45" s="78">
        <f t="shared" si="5"/>
        <v>212241</v>
      </c>
      <c r="W45" s="35"/>
      <c r="X45" s="73"/>
    </row>
    <row r="46" spans="2:24" x14ac:dyDescent="0.25">
      <c r="B46" s="73"/>
      <c r="D46" s="81">
        <f t="shared" si="4"/>
        <v>28502</v>
      </c>
      <c r="E46" s="81"/>
      <c r="F46" s="81">
        <v>28502</v>
      </c>
      <c r="G46" s="81">
        <v>2195</v>
      </c>
      <c r="H46" s="81">
        <v>26307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28502</v>
      </c>
      <c r="T46" s="81">
        <v>28502</v>
      </c>
      <c r="U46" s="81"/>
      <c r="V46" s="81">
        <f t="shared" si="5"/>
        <v>28502</v>
      </c>
      <c r="X46" s="73"/>
    </row>
    <row r="47" spans="2:24" ht="33.6" customHeight="1" x14ac:dyDescent="0.25">
      <c r="B47" s="80" t="s">
        <v>198</v>
      </c>
      <c r="D47" s="79">
        <f t="shared" si="4"/>
        <v>249636</v>
      </c>
      <c r="E47" s="79"/>
      <c r="F47" s="79">
        <v>249636</v>
      </c>
      <c r="G47" s="79">
        <v>189426</v>
      </c>
      <c r="H47" s="79">
        <v>27689</v>
      </c>
      <c r="I47" s="79">
        <v>3425</v>
      </c>
      <c r="J47" s="79">
        <v>29096</v>
      </c>
      <c r="K47" s="66"/>
      <c r="L47" s="76" t="s">
        <v>210</v>
      </c>
      <c r="M47" s="77"/>
      <c r="N47" s="76" t="s">
        <v>190</v>
      </c>
      <c r="O47" s="66"/>
      <c r="P47" s="79">
        <v>29096</v>
      </c>
      <c r="Q47" s="79">
        <v>3425</v>
      </c>
      <c r="R47" s="79">
        <v>27689</v>
      </c>
      <c r="S47" s="79">
        <v>189426</v>
      </c>
      <c r="T47" s="79">
        <v>249636</v>
      </c>
      <c r="U47" s="79"/>
      <c r="V47" s="79">
        <f t="shared" si="5"/>
        <v>249636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212241</v>
      </c>
      <c r="E48" s="81"/>
      <c r="F48" s="81">
        <v>212241</v>
      </c>
      <c r="G48" s="81">
        <v>179237</v>
      </c>
      <c r="H48" s="81">
        <v>22391</v>
      </c>
      <c r="I48" s="81">
        <v>2235</v>
      </c>
      <c r="J48" s="81">
        <v>8378</v>
      </c>
      <c r="K48" s="30"/>
      <c r="L48" s="76" t="s">
        <v>211</v>
      </c>
      <c r="M48" s="77"/>
      <c r="N48" s="76" t="s">
        <v>191</v>
      </c>
      <c r="O48" s="30"/>
      <c r="P48" s="81">
        <v>8378</v>
      </c>
      <c r="Q48" s="81">
        <v>2235</v>
      </c>
      <c r="R48" s="81">
        <v>22391</v>
      </c>
      <c r="S48" s="81">
        <v>179237</v>
      </c>
      <c r="T48" s="81">
        <v>212241</v>
      </c>
      <c r="U48" s="81"/>
      <c r="V48" s="81">
        <f t="shared" si="5"/>
        <v>212241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29096</v>
      </c>
      <c r="Q49" s="79">
        <v>3425</v>
      </c>
      <c r="R49" s="79">
        <v>53996</v>
      </c>
      <c r="S49" s="79">
        <v>163119</v>
      </c>
      <c r="T49" s="79">
        <v>249636</v>
      </c>
      <c r="U49" s="79"/>
      <c r="V49" s="79">
        <f t="shared" si="5"/>
        <v>249636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8378</v>
      </c>
      <c r="Q50" s="78">
        <v>2235</v>
      </c>
      <c r="R50" s="78">
        <v>48698</v>
      </c>
      <c r="S50" s="78">
        <v>152930</v>
      </c>
      <c r="T50" s="78">
        <v>212241</v>
      </c>
      <c r="U50" s="78"/>
      <c r="V50" s="78">
        <f t="shared" si="5"/>
        <v>212241</v>
      </c>
      <c r="X50" s="73" t="s">
        <v>55</v>
      </c>
    </row>
    <row r="51" spans="2:24" x14ac:dyDescent="0.25">
      <c r="B51" s="73"/>
      <c r="D51" s="78">
        <f t="shared" ref="D51:D56" si="6">SUM(E51:F51)</f>
        <v>188903</v>
      </c>
      <c r="E51" s="78"/>
      <c r="F51" s="78">
        <v>188903</v>
      </c>
      <c r="G51" s="78">
        <v>169821</v>
      </c>
      <c r="H51" s="78">
        <v>19082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188903</v>
      </c>
      <c r="E52" s="78"/>
      <c r="F52" s="78">
        <v>188903</v>
      </c>
      <c r="G52" s="78">
        <v>143514</v>
      </c>
      <c r="H52" s="78">
        <v>45389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283</v>
      </c>
      <c r="E53" s="78"/>
      <c r="F53" s="78">
        <v>283</v>
      </c>
      <c r="G53" s="78"/>
      <c r="H53" s="78"/>
      <c r="I53" s="78">
        <v>283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283</v>
      </c>
      <c r="T53" s="78">
        <v>283</v>
      </c>
      <c r="U53" s="78"/>
      <c r="V53" s="78">
        <f>SUM(T53:U53)</f>
        <v>283</v>
      </c>
      <c r="X53" s="73"/>
    </row>
    <row r="54" spans="2:24" x14ac:dyDescent="0.25">
      <c r="B54" s="73"/>
      <c r="D54" s="78">
        <f t="shared" si="6"/>
        <v>60733</v>
      </c>
      <c r="E54" s="78"/>
      <c r="F54" s="78">
        <v>60733</v>
      </c>
      <c r="G54" s="78">
        <v>19888</v>
      </c>
      <c r="H54" s="78">
        <v>8607</v>
      </c>
      <c r="I54" s="78">
        <v>3142</v>
      </c>
      <c r="J54" s="78">
        <v>29096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23338</v>
      </c>
      <c r="E55" s="78"/>
      <c r="F55" s="78">
        <v>23338</v>
      </c>
      <c r="G55" s="78">
        <v>9699</v>
      </c>
      <c r="H55" s="78">
        <v>3309</v>
      </c>
      <c r="I55" s="78">
        <v>1952</v>
      </c>
      <c r="J55" s="78">
        <v>8378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19442</v>
      </c>
      <c r="E56" s="78">
        <v>19442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8378</v>
      </c>
      <c r="Q69" s="78">
        <v>1952</v>
      </c>
      <c r="R69" s="78">
        <v>3309</v>
      </c>
      <c r="S69" s="78">
        <v>9699</v>
      </c>
      <c r="T69" s="78">
        <v>23338</v>
      </c>
      <c r="U69" s="78"/>
      <c r="V69" s="78">
        <f>SUM(T69:U69)</f>
        <v>23338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19442</v>
      </c>
      <c r="V71" s="78">
        <f t="shared" ref="V71:V74" si="7">SUM(T71:U71)</f>
        <v>19442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1844</v>
      </c>
      <c r="Q72" s="78">
        <v>102</v>
      </c>
      <c r="R72" s="78">
        <v>932</v>
      </c>
      <c r="S72" s="78">
        <v>1137</v>
      </c>
      <c r="T72" s="78">
        <v>4015</v>
      </c>
      <c r="U72" s="78">
        <v>111</v>
      </c>
      <c r="V72" s="78">
        <f t="shared" si="7"/>
        <v>4126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218</v>
      </c>
      <c r="Q73" s="78">
        <v>-237</v>
      </c>
      <c r="R73" s="78">
        <v>-2399</v>
      </c>
      <c r="S73" s="78">
        <v>-632</v>
      </c>
      <c r="T73" s="78">
        <v>-3050</v>
      </c>
      <c r="U73" s="78">
        <v>-1076</v>
      </c>
      <c r="V73" s="78">
        <f t="shared" si="7"/>
        <v>-4126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42780</v>
      </c>
      <c r="E74" s="81">
        <v>18477</v>
      </c>
      <c r="F74" s="81">
        <v>24303</v>
      </c>
      <c r="G74" s="81">
        <v>10204</v>
      </c>
      <c r="H74" s="81">
        <v>1842</v>
      </c>
      <c r="I74" s="81">
        <v>1817</v>
      </c>
      <c r="J74" s="81">
        <v>10440</v>
      </c>
      <c r="K74" s="33"/>
      <c r="L74" s="76" t="s">
        <v>103</v>
      </c>
      <c r="M74" s="77"/>
      <c r="N74" s="76" t="s">
        <v>104</v>
      </c>
      <c r="O74" s="33"/>
      <c r="P74" s="81">
        <v>10440</v>
      </c>
      <c r="Q74" s="81">
        <v>1817</v>
      </c>
      <c r="R74" s="81">
        <v>1842</v>
      </c>
      <c r="S74" s="81">
        <v>10204</v>
      </c>
      <c r="T74" s="81">
        <v>24303</v>
      </c>
      <c r="U74" s="81">
        <v>18477</v>
      </c>
      <c r="V74" s="81">
        <f t="shared" si="7"/>
        <v>42780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80175</v>
      </c>
      <c r="E75" s="79"/>
      <c r="F75" s="79">
        <v>80175</v>
      </c>
      <c r="G75" s="79">
        <v>23642</v>
      </c>
      <c r="H75" s="79">
        <v>10691</v>
      </c>
      <c r="I75" s="79">
        <v>5474</v>
      </c>
      <c r="J75" s="79">
        <v>40368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79202</v>
      </c>
      <c r="E76" s="78"/>
      <c r="F76" s="78">
        <v>79202</v>
      </c>
      <c r="G76" s="78">
        <v>23546</v>
      </c>
      <c r="H76" s="78">
        <v>10691</v>
      </c>
      <c r="I76" s="78">
        <v>5474</v>
      </c>
      <c r="J76" s="78">
        <v>39491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-37395</v>
      </c>
      <c r="E77" s="78"/>
      <c r="F77" s="78">
        <v>-37395</v>
      </c>
      <c r="G77" s="78">
        <v>-10189</v>
      </c>
      <c r="H77" s="78">
        <v>-5298</v>
      </c>
      <c r="I77" s="78">
        <v>-1190</v>
      </c>
      <c r="J77" s="78">
        <v>-20718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973</v>
      </c>
      <c r="E78" s="78"/>
      <c r="F78" s="78">
        <v>973</v>
      </c>
      <c r="G78" s="78">
        <v>96</v>
      </c>
      <c r="H78" s="78">
        <v>0</v>
      </c>
      <c r="I78" s="78">
        <v>0</v>
      </c>
      <c r="J78" s="78">
        <v>877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-87</v>
      </c>
      <c r="F79" s="78">
        <v>87</v>
      </c>
      <c r="G79" s="78">
        <v>261</v>
      </c>
      <c r="H79" s="78">
        <v>-468</v>
      </c>
      <c r="I79" s="78">
        <v>0</v>
      </c>
      <c r="J79" s="78">
        <v>294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18564</v>
      </c>
      <c r="F80" s="78">
        <v>-18564</v>
      </c>
      <c r="G80" s="78">
        <v>-3510</v>
      </c>
      <c r="H80" s="78">
        <v>-3083</v>
      </c>
      <c r="I80" s="78">
        <v>-2467</v>
      </c>
      <c r="J80" s="78">
        <v>-9504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148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74679</v>
      </c>
      <c r="V18" s="78">
        <f>SUM(T18:U18)</f>
        <v>74679</v>
      </c>
      <c r="X18" s="73" t="s">
        <v>25</v>
      </c>
    </row>
    <row r="19" spans="2:24" x14ac:dyDescent="0.25">
      <c r="B19" s="73" t="s">
        <v>28</v>
      </c>
      <c r="D19" s="78">
        <f>SUM(E19:F19)</f>
        <v>63484</v>
      </c>
      <c r="E19" s="78">
        <v>63484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245818</v>
      </c>
      <c r="E23" s="78"/>
      <c r="F23" s="78">
        <v>245818</v>
      </c>
      <c r="G23" s="78">
        <v>59962</v>
      </c>
      <c r="H23" s="78">
        <v>27685</v>
      </c>
      <c r="I23" s="78">
        <v>10991</v>
      </c>
      <c r="J23" s="78">
        <v>124948</v>
      </c>
      <c r="K23" s="30"/>
      <c r="L23" s="76" t="s">
        <v>205</v>
      </c>
      <c r="M23" s="77"/>
      <c r="N23" s="76" t="s">
        <v>41</v>
      </c>
      <c r="O23" s="30"/>
      <c r="P23" s="78">
        <v>124948</v>
      </c>
      <c r="Q23" s="78">
        <v>10991</v>
      </c>
      <c r="R23" s="78">
        <v>27685</v>
      </c>
      <c r="S23" s="78">
        <v>59962</v>
      </c>
      <c r="T23" s="78">
        <v>245818</v>
      </c>
      <c r="U23" s="78"/>
      <c r="V23" s="78">
        <f>SUM(T23:U23)</f>
        <v>245818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38221</v>
      </c>
      <c r="E24" s="78"/>
      <c r="F24" s="78">
        <v>38221</v>
      </c>
      <c r="G24" s="78">
        <v>10453</v>
      </c>
      <c r="H24" s="78">
        <v>5364</v>
      </c>
      <c r="I24" s="78">
        <v>1207</v>
      </c>
      <c r="J24" s="78">
        <v>21197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207597</v>
      </c>
      <c r="E25" s="78"/>
      <c r="F25" s="78">
        <v>207597</v>
      </c>
      <c r="G25" s="78">
        <v>49509</v>
      </c>
      <c r="H25" s="78">
        <v>22321</v>
      </c>
      <c r="I25" s="78">
        <v>9784</v>
      </c>
      <c r="J25" s="78">
        <v>103751</v>
      </c>
      <c r="K25" s="30"/>
      <c r="L25" s="76" t="s">
        <v>45</v>
      </c>
      <c r="M25" s="77"/>
      <c r="N25" s="76" t="s">
        <v>46</v>
      </c>
      <c r="O25" s="30"/>
      <c r="P25" s="78">
        <v>103751</v>
      </c>
      <c r="Q25" s="78">
        <v>9784</v>
      </c>
      <c r="R25" s="78">
        <v>22321</v>
      </c>
      <c r="S25" s="78">
        <v>49509</v>
      </c>
      <c r="T25" s="78">
        <v>207597</v>
      </c>
      <c r="U25" s="78"/>
      <c r="V25" s="78">
        <f t="shared" ref="V25:V31" si="1">SUM(T25:U25)</f>
        <v>207597</v>
      </c>
      <c r="X25" s="73"/>
    </row>
    <row r="26" spans="2:24" x14ac:dyDescent="0.25">
      <c r="B26" s="73"/>
      <c r="D26" s="81">
        <f t="shared" si="0"/>
        <v>11195</v>
      </c>
      <c r="E26" s="81">
        <v>11195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11195</v>
      </c>
      <c r="V26" s="81">
        <f t="shared" si="1"/>
        <v>11195</v>
      </c>
      <c r="X26" s="73"/>
    </row>
    <row r="27" spans="2:24" x14ac:dyDescent="0.25">
      <c r="B27" s="80" t="s">
        <v>49</v>
      </c>
      <c r="D27" s="79">
        <f t="shared" si="0"/>
        <v>118034</v>
      </c>
      <c r="E27" s="79">
        <v>243</v>
      </c>
      <c r="F27" s="79">
        <v>117791</v>
      </c>
      <c r="G27" s="79">
        <v>10859</v>
      </c>
      <c r="H27" s="79">
        <v>22289</v>
      </c>
      <c r="I27" s="79">
        <v>5023</v>
      </c>
      <c r="J27" s="79">
        <v>79620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117881</v>
      </c>
      <c r="T27" s="79">
        <v>117881</v>
      </c>
      <c r="U27" s="79">
        <v>153</v>
      </c>
      <c r="V27" s="79">
        <f t="shared" si="1"/>
        <v>118034</v>
      </c>
      <c r="X27" s="80" t="s">
        <v>49</v>
      </c>
    </row>
    <row r="28" spans="2:24" x14ac:dyDescent="0.25">
      <c r="B28" s="73" t="s">
        <v>44</v>
      </c>
      <c r="D28" s="78">
        <f t="shared" si="0"/>
        <v>23541</v>
      </c>
      <c r="E28" s="78"/>
      <c r="F28" s="78">
        <v>23541</v>
      </c>
      <c r="G28" s="78">
        <v>837</v>
      </c>
      <c r="H28" s="78">
        <v>32</v>
      </c>
      <c r="I28" s="78">
        <v>62</v>
      </c>
      <c r="J28" s="78">
        <v>378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23585</v>
      </c>
      <c r="S28" s="78"/>
      <c r="T28" s="78">
        <v>23585</v>
      </c>
      <c r="U28" s="78">
        <v>-44</v>
      </c>
      <c r="V28" s="78">
        <f t="shared" si="1"/>
        <v>23541</v>
      </c>
      <c r="X28" s="73" t="s">
        <v>44</v>
      </c>
    </row>
    <row r="29" spans="2:24" x14ac:dyDescent="0.25">
      <c r="B29" s="73"/>
      <c r="D29" s="78">
        <f t="shared" si="0"/>
        <v>22232</v>
      </c>
      <c r="E29" s="78"/>
      <c r="F29" s="78">
        <v>22232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22184</v>
      </c>
      <c r="S29" s="78"/>
      <c r="T29" s="78">
        <v>22184</v>
      </c>
      <c r="U29" s="78">
        <v>48</v>
      </c>
      <c r="V29" s="78">
        <f t="shared" si="1"/>
        <v>22232</v>
      </c>
      <c r="X29" s="73"/>
    </row>
    <row r="30" spans="2:24" x14ac:dyDescent="0.25">
      <c r="B30" s="73"/>
      <c r="D30" s="78">
        <f t="shared" si="0"/>
        <v>1309</v>
      </c>
      <c r="E30" s="78"/>
      <c r="F30" s="78">
        <v>1309</v>
      </c>
      <c r="G30" s="78">
        <v>837</v>
      </c>
      <c r="H30" s="78">
        <v>32</v>
      </c>
      <c r="I30" s="78">
        <v>62</v>
      </c>
      <c r="J30" s="78">
        <v>378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1401</v>
      </c>
      <c r="S30" s="78"/>
      <c r="T30" s="78">
        <v>1401</v>
      </c>
      <c r="U30" s="78">
        <v>-92</v>
      </c>
      <c r="V30" s="78">
        <f t="shared" si="1"/>
        <v>1309</v>
      </c>
      <c r="X30" s="73"/>
    </row>
    <row r="31" spans="2:24" x14ac:dyDescent="0.25">
      <c r="B31" s="73"/>
      <c r="D31" s="78">
        <f t="shared" si="0"/>
        <v>104486</v>
      </c>
      <c r="E31" s="78"/>
      <c r="F31" s="78">
        <v>104486</v>
      </c>
      <c r="G31" s="78">
        <v>48266</v>
      </c>
      <c r="H31" s="78">
        <v>5364</v>
      </c>
      <c r="I31" s="78">
        <v>5906</v>
      </c>
      <c r="J31" s="78">
        <v>44950</v>
      </c>
      <c r="K31" s="34"/>
      <c r="L31" s="76" t="s">
        <v>206</v>
      </c>
      <c r="M31" s="77"/>
      <c r="N31" s="76" t="s">
        <v>119</v>
      </c>
      <c r="O31" s="34"/>
      <c r="P31" s="78">
        <v>44950</v>
      </c>
      <c r="Q31" s="78">
        <v>5906</v>
      </c>
      <c r="R31" s="78">
        <v>5364</v>
      </c>
      <c r="S31" s="78">
        <v>48266</v>
      </c>
      <c r="T31" s="78">
        <v>104486</v>
      </c>
      <c r="U31" s="78"/>
      <c r="V31" s="78">
        <f t="shared" si="1"/>
        <v>104486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66265</v>
      </c>
      <c r="E33" s="78"/>
      <c r="F33" s="78">
        <v>66265</v>
      </c>
      <c r="G33" s="78">
        <v>37813</v>
      </c>
      <c r="H33" s="78">
        <v>0</v>
      </c>
      <c r="I33" s="78">
        <v>4699</v>
      </c>
      <c r="J33" s="78">
        <v>23753</v>
      </c>
      <c r="K33" s="30"/>
      <c r="L33" s="76" t="s">
        <v>120</v>
      </c>
      <c r="M33" s="77"/>
      <c r="N33" s="76" t="s">
        <v>121</v>
      </c>
      <c r="O33" s="30"/>
      <c r="P33" s="78">
        <v>23753</v>
      </c>
      <c r="Q33" s="78">
        <v>4699</v>
      </c>
      <c r="R33" s="78">
        <v>0</v>
      </c>
      <c r="S33" s="78">
        <v>37813</v>
      </c>
      <c r="T33" s="78">
        <v>66265</v>
      </c>
      <c r="U33" s="78"/>
      <c r="V33" s="78">
        <f>SUM(T33:U33)</f>
        <v>66265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72841</v>
      </c>
      <c r="E35" s="79">
        <v>10140</v>
      </c>
      <c r="F35" s="79">
        <v>62701</v>
      </c>
      <c r="G35" s="79">
        <v>6046</v>
      </c>
      <c r="H35" s="79">
        <v>4001</v>
      </c>
      <c r="I35" s="79">
        <v>28461</v>
      </c>
      <c r="J35" s="79">
        <v>24193</v>
      </c>
      <c r="K35" s="63"/>
      <c r="L35" s="75" t="s">
        <v>63</v>
      </c>
      <c r="M35" s="31"/>
      <c r="N35" s="75" t="s">
        <v>64</v>
      </c>
      <c r="O35" s="63"/>
      <c r="P35" s="79">
        <v>8596</v>
      </c>
      <c r="Q35" s="79">
        <v>28478</v>
      </c>
      <c r="R35" s="79">
        <v>1444</v>
      </c>
      <c r="S35" s="79">
        <v>16314</v>
      </c>
      <c r="T35" s="79">
        <v>54832</v>
      </c>
      <c r="U35" s="79">
        <v>18009</v>
      </c>
      <c r="V35" s="79">
        <f t="shared" ref="V35:V36" si="3">SUM(T35:U35)</f>
        <v>72841</v>
      </c>
      <c r="X35" s="80" t="s">
        <v>62</v>
      </c>
    </row>
    <row r="36" spans="2:24" x14ac:dyDescent="0.25">
      <c r="B36" s="73" t="s">
        <v>54</v>
      </c>
      <c r="D36" s="78">
        <f t="shared" si="2"/>
        <v>238083</v>
      </c>
      <c r="E36" s="78"/>
      <c r="F36" s="78">
        <v>238083</v>
      </c>
      <c r="G36" s="78">
        <v>176415</v>
      </c>
      <c r="H36" s="78">
        <v>26392</v>
      </c>
      <c r="I36" s="78">
        <v>5923</v>
      </c>
      <c r="J36" s="78">
        <v>29353</v>
      </c>
      <c r="K36" s="30"/>
      <c r="L36" s="76" t="s">
        <v>208</v>
      </c>
      <c r="M36" s="77"/>
      <c r="N36" s="76" t="s">
        <v>65</v>
      </c>
      <c r="O36" s="30"/>
      <c r="P36" s="78">
        <v>29353</v>
      </c>
      <c r="Q36" s="78">
        <v>5923</v>
      </c>
      <c r="R36" s="78">
        <v>26392</v>
      </c>
      <c r="S36" s="78">
        <v>176415</v>
      </c>
      <c r="T36" s="78">
        <v>238083</v>
      </c>
      <c r="U36" s="78"/>
      <c r="V36" s="78">
        <f t="shared" si="3"/>
        <v>238083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199862</v>
      </c>
      <c r="E38" s="78"/>
      <c r="F38" s="78">
        <v>199862</v>
      </c>
      <c r="G38" s="78">
        <v>165962</v>
      </c>
      <c r="H38" s="78">
        <v>21028</v>
      </c>
      <c r="I38" s="78">
        <v>4716</v>
      </c>
      <c r="J38" s="78">
        <v>8156</v>
      </c>
      <c r="K38" s="30"/>
      <c r="L38" s="76" t="s">
        <v>69</v>
      </c>
      <c r="M38" s="77"/>
      <c r="N38" s="76" t="s">
        <v>70</v>
      </c>
      <c r="O38" s="30"/>
      <c r="P38" s="78">
        <v>8156</v>
      </c>
      <c r="Q38" s="78">
        <v>4716</v>
      </c>
      <c r="R38" s="78">
        <v>21028</v>
      </c>
      <c r="S38" s="78">
        <v>165962</v>
      </c>
      <c r="T38" s="78">
        <v>199862</v>
      </c>
      <c r="U38" s="78"/>
      <c r="V38" s="78">
        <f>SUM(T38:U38)</f>
        <v>199862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36155</v>
      </c>
      <c r="E40" s="79">
        <v>356</v>
      </c>
      <c r="F40" s="79">
        <v>35799</v>
      </c>
      <c r="G40" s="79">
        <v>18593</v>
      </c>
      <c r="H40" s="79">
        <v>9</v>
      </c>
      <c r="I40" s="79">
        <v>2258</v>
      </c>
      <c r="J40" s="79">
        <v>14939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35914</v>
      </c>
      <c r="S40" s="79"/>
      <c r="T40" s="79">
        <v>35914</v>
      </c>
      <c r="U40" s="79">
        <v>241</v>
      </c>
      <c r="V40" s="79">
        <f t="shared" ref="V40:V50" si="5">SUM(T40:U40)</f>
        <v>36155</v>
      </c>
      <c r="X40" s="80" t="s">
        <v>66</v>
      </c>
    </row>
    <row r="41" spans="2:24" x14ac:dyDescent="0.25">
      <c r="B41" s="73" t="s">
        <v>68</v>
      </c>
      <c r="D41" s="78">
        <f t="shared" si="4"/>
        <v>34880</v>
      </c>
      <c r="E41" s="78">
        <v>31</v>
      </c>
      <c r="F41" s="78">
        <v>34849</v>
      </c>
      <c r="G41" s="78">
        <v>34849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1793</v>
      </c>
      <c r="Q41" s="78">
        <v>1402</v>
      </c>
      <c r="R41" s="78">
        <v>31510</v>
      </c>
      <c r="S41" s="78">
        <v>98</v>
      </c>
      <c r="T41" s="78">
        <v>34803</v>
      </c>
      <c r="U41" s="78">
        <v>77</v>
      </c>
      <c r="V41" s="78">
        <f t="shared" si="5"/>
        <v>34880</v>
      </c>
      <c r="X41" s="73" t="s">
        <v>68</v>
      </c>
    </row>
    <row r="42" spans="2:24" x14ac:dyDescent="0.25">
      <c r="B42" s="73" t="s">
        <v>71</v>
      </c>
      <c r="D42" s="78">
        <f t="shared" si="4"/>
        <v>28352</v>
      </c>
      <c r="E42" s="78">
        <v>333</v>
      </c>
      <c r="F42" s="78">
        <v>28019</v>
      </c>
      <c r="G42" s="78">
        <v>98</v>
      </c>
      <c r="H42" s="78">
        <v>25096</v>
      </c>
      <c r="I42" s="78">
        <v>1325</v>
      </c>
      <c r="J42" s="78">
        <v>1500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28246</v>
      </c>
      <c r="T42" s="78">
        <v>28246</v>
      </c>
      <c r="U42" s="78">
        <v>106</v>
      </c>
      <c r="V42" s="78">
        <f t="shared" si="5"/>
        <v>28352</v>
      </c>
      <c r="X42" s="73" t="s">
        <v>71</v>
      </c>
    </row>
    <row r="43" spans="2:24" x14ac:dyDescent="0.25">
      <c r="B43" s="73" t="s">
        <v>78</v>
      </c>
      <c r="D43" s="78">
        <f t="shared" si="4"/>
        <v>25796</v>
      </c>
      <c r="E43" s="78">
        <v>1328</v>
      </c>
      <c r="F43" s="78">
        <v>24468</v>
      </c>
      <c r="G43" s="78">
        <v>11093</v>
      </c>
      <c r="H43" s="78">
        <v>4037</v>
      </c>
      <c r="I43" s="78">
        <v>5905</v>
      </c>
      <c r="J43" s="78">
        <v>3433</v>
      </c>
      <c r="K43" s="30"/>
      <c r="L43" s="75" t="s">
        <v>79</v>
      </c>
      <c r="M43" s="31"/>
      <c r="N43" s="75" t="s">
        <v>80</v>
      </c>
      <c r="O43" s="30"/>
      <c r="P43" s="78">
        <v>1591</v>
      </c>
      <c r="Q43" s="78">
        <v>5833</v>
      </c>
      <c r="R43" s="78">
        <v>1426</v>
      </c>
      <c r="S43" s="78">
        <v>11919</v>
      </c>
      <c r="T43" s="78">
        <v>20769</v>
      </c>
      <c r="U43" s="78">
        <v>5027</v>
      </c>
      <c r="V43" s="78">
        <f t="shared" si="5"/>
        <v>25796</v>
      </c>
      <c r="X43" s="73" t="s">
        <v>78</v>
      </c>
    </row>
    <row r="44" spans="2:24" ht="22.5" customHeight="1" x14ac:dyDescent="0.25">
      <c r="B44" s="73"/>
      <c r="D44" s="78">
        <f t="shared" si="4"/>
        <v>234680</v>
      </c>
      <c r="E44" s="78"/>
      <c r="F44" s="78">
        <v>234680</v>
      </c>
      <c r="G44" s="78">
        <v>152045</v>
      </c>
      <c r="H44" s="78">
        <v>66100</v>
      </c>
      <c r="I44" s="78">
        <v>3670</v>
      </c>
      <c r="J44" s="78">
        <v>12865</v>
      </c>
      <c r="K44" s="61"/>
      <c r="L44" s="76" t="s">
        <v>209</v>
      </c>
      <c r="M44" s="77"/>
      <c r="N44" s="76" t="s">
        <v>187</v>
      </c>
      <c r="O44" s="61"/>
      <c r="P44" s="78">
        <v>12865</v>
      </c>
      <c r="Q44" s="78">
        <v>3670</v>
      </c>
      <c r="R44" s="78">
        <v>66100</v>
      </c>
      <c r="S44" s="78">
        <v>152045</v>
      </c>
      <c r="T44" s="78">
        <v>234680</v>
      </c>
      <c r="U44" s="78"/>
      <c r="V44" s="78">
        <f t="shared" si="5"/>
        <v>234680</v>
      </c>
      <c r="X44" s="73"/>
    </row>
    <row r="45" spans="2:24" ht="24.75" customHeight="1" x14ac:dyDescent="0.25">
      <c r="B45" s="73"/>
      <c r="C45" s="35"/>
      <c r="D45" s="78">
        <f t="shared" si="4"/>
        <v>196459</v>
      </c>
      <c r="E45" s="78"/>
      <c r="F45" s="78">
        <v>196459</v>
      </c>
      <c r="G45" s="78">
        <v>141592</v>
      </c>
      <c r="H45" s="78">
        <v>60736</v>
      </c>
      <c r="I45" s="78">
        <v>2463</v>
      </c>
      <c r="J45" s="78">
        <v>-8332</v>
      </c>
      <c r="K45" s="61"/>
      <c r="L45" s="76" t="s">
        <v>188</v>
      </c>
      <c r="M45" s="77"/>
      <c r="N45" s="76" t="s">
        <v>189</v>
      </c>
      <c r="O45" s="61"/>
      <c r="P45" s="78">
        <v>-8332</v>
      </c>
      <c r="Q45" s="78">
        <v>2463</v>
      </c>
      <c r="R45" s="78">
        <v>60736</v>
      </c>
      <c r="S45" s="78">
        <v>141592</v>
      </c>
      <c r="T45" s="78">
        <v>196459</v>
      </c>
      <c r="U45" s="78"/>
      <c r="V45" s="78">
        <f t="shared" si="5"/>
        <v>196459</v>
      </c>
      <c r="W45" s="35"/>
      <c r="X45" s="73"/>
    </row>
    <row r="46" spans="2:24" x14ac:dyDescent="0.25">
      <c r="B46" s="73"/>
      <c r="D46" s="81">
        <f t="shared" si="4"/>
        <v>24821</v>
      </c>
      <c r="E46" s="81"/>
      <c r="F46" s="81">
        <v>24821</v>
      </c>
      <c r="G46" s="81">
        <v>1943</v>
      </c>
      <c r="H46" s="81">
        <v>22878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24821</v>
      </c>
      <c r="T46" s="81">
        <v>24821</v>
      </c>
      <c r="U46" s="81"/>
      <c r="V46" s="81">
        <f t="shared" si="5"/>
        <v>24821</v>
      </c>
      <c r="X46" s="73"/>
    </row>
    <row r="47" spans="2:24" ht="33.6" customHeight="1" x14ac:dyDescent="0.25">
      <c r="B47" s="80" t="s">
        <v>198</v>
      </c>
      <c r="D47" s="79">
        <f t="shared" si="4"/>
        <v>234680</v>
      </c>
      <c r="E47" s="79"/>
      <c r="F47" s="79">
        <v>234680</v>
      </c>
      <c r="G47" s="79">
        <v>174923</v>
      </c>
      <c r="H47" s="79">
        <v>43222</v>
      </c>
      <c r="I47" s="79">
        <v>3670</v>
      </c>
      <c r="J47" s="79">
        <v>12865</v>
      </c>
      <c r="K47" s="66"/>
      <c r="L47" s="76" t="s">
        <v>210</v>
      </c>
      <c r="M47" s="77"/>
      <c r="N47" s="76" t="s">
        <v>190</v>
      </c>
      <c r="O47" s="66"/>
      <c r="P47" s="79">
        <v>12865</v>
      </c>
      <c r="Q47" s="79">
        <v>3670</v>
      </c>
      <c r="R47" s="79">
        <v>43222</v>
      </c>
      <c r="S47" s="79">
        <v>174923</v>
      </c>
      <c r="T47" s="79">
        <v>234680</v>
      </c>
      <c r="U47" s="79"/>
      <c r="V47" s="79">
        <f t="shared" si="5"/>
        <v>234680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196459</v>
      </c>
      <c r="E48" s="81"/>
      <c r="F48" s="81">
        <v>196459</v>
      </c>
      <c r="G48" s="81">
        <v>164470</v>
      </c>
      <c r="H48" s="81">
        <v>37858</v>
      </c>
      <c r="I48" s="81">
        <v>2463</v>
      </c>
      <c r="J48" s="81">
        <v>-8332</v>
      </c>
      <c r="K48" s="30"/>
      <c r="L48" s="76" t="s">
        <v>211</v>
      </c>
      <c r="M48" s="77"/>
      <c r="N48" s="76" t="s">
        <v>191</v>
      </c>
      <c r="O48" s="30"/>
      <c r="P48" s="81">
        <v>-8332</v>
      </c>
      <c r="Q48" s="81">
        <v>2463</v>
      </c>
      <c r="R48" s="81">
        <v>37858</v>
      </c>
      <c r="S48" s="81">
        <v>164470</v>
      </c>
      <c r="T48" s="81">
        <v>196459</v>
      </c>
      <c r="U48" s="81"/>
      <c r="V48" s="81">
        <f t="shared" si="5"/>
        <v>196459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12865</v>
      </c>
      <c r="Q49" s="79">
        <v>3670</v>
      </c>
      <c r="R49" s="79">
        <v>66100</v>
      </c>
      <c r="S49" s="79">
        <v>152045</v>
      </c>
      <c r="T49" s="79">
        <v>234680</v>
      </c>
      <c r="U49" s="79"/>
      <c r="V49" s="79">
        <f t="shared" si="5"/>
        <v>234680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-8332</v>
      </c>
      <c r="Q50" s="78">
        <v>2463</v>
      </c>
      <c r="R50" s="78">
        <v>60736</v>
      </c>
      <c r="S50" s="78">
        <v>141592</v>
      </c>
      <c r="T50" s="78">
        <v>196459</v>
      </c>
      <c r="U50" s="78"/>
      <c r="V50" s="78">
        <f t="shared" si="5"/>
        <v>196459</v>
      </c>
      <c r="X50" s="73" t="s">
        <v>55</v>
      </c>
    </row>
    <row r="51" spans="2:24" x14ac:dyDescent="0.25">
      <c r="B51" s="73"/>
      <c r="D51" s="78">
        <f t="shared" ref="D51:D56" si="6">SUM(E51:F51)</f>
        <v>180998</v>
      </c>
      <c r="E51" s="78"/>
      <c r="F51" s="78">
        <v>180998</v>
      </c>
      <c r="G51" s="78">
        <v>163886</v>
      </c>
      <c r="H51" s="78">
        <v>17112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180998</v>
      </c>
      <c r="E52" s="78"/>
      <c r="F52" s="78">
        <v>180998</v>
      </c>
      <c r="G52" s="78">
        <v>141008</v>
      </c>
      <c r="H52" s="78">
        <v>39990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77</v>
      </c>
      <c r="E53" s="78"/>
      <c r="F53" s="78">
        <v>77</v>
      </c>
      <c r="G53" s="78"/>
      <c r="H53" s="78"/>
      <c r="I53" s="78">
        <v>77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77</v>
      </c>
      <c r="T53" s="78">
        <v>77</v>
      </c>
      <c r="U53" s="78"/>
      <c r="V53" s="78">
        <f>SUM(T53:U53)</f>
        <v>77</v>
      </c>
      <c r="X53" s="73"/>
    </row>
    <row r="54" spans="2:24" x14ac:dyDescent="0.25">
      <c r="B54" s="73"/>
      <c r="D54" s="78">
        <f t="shared" si="6"/>
        <v>53682</v>
      </c>
      <c r="E54" s="78"/>
      <c r="F54" s="78">
        <v>53682</v>
      </c>
      <c r="G54" s="78">
        <v>11114</v>
      </c>
      <c r="H54" s="78">
        <v>26110</v>
      </c>
      <c r="I54" s="78">
        <v>3593</v>
      </c>
      <c r="J54" s="78">
        <v>12865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15461</v>
      </c>
      <c r="E55" s="78"/>
      <c r="F55" s="78">
        <v>15461</v>
      </c>
      <c r="G55" s="78">
        <v>661</v>
      </c>
      <c r="H55" s="78">
        <v>20746</v>
      </c>
      <c r="I55" s="78">
        <v>2386</v>
      </c>
      <c r="J55" s="78">
        <v>-8332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22333</v>
      </c>
      <c r="E56" s="78">
        <v>22333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-8332</v>
      </c>
      <c r="Q69" s="78">
        <v>2386</v>
      </c>
      <c r="R69" s="78">
        <v>20746</v>
      </c>
      <c r="S69" s="78">
        <v>661</v>
      </c>
      <c r="T69" s="78">
        <v>15461</v>
      </c>
      <c r="U69" s="78"/>
      <c r="V69" s="78">
        <f>SUM(T69:U69)</f>
        <v>15461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22333</v>
      </c>
      <c r="V71" s="78">
        <f t="shared" ref="V71:V74" si="7">SUM(T71:U71)</f>
        <v>22333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2773</v>
      </c>
      <c r="Q72" s="78">
        <v>100</v>
      </c>
      <c r="R72" s="78">
        <v>2596</v>
      </c>
      <c r="S72" s="78">
        <v>1480</v>
      </c>
      <c r="T72" s="78">
        <v>6949</v>
      </c>
      <c r="U72" s="78">
        <v>149</v>
      </c>
      <c r="V72" s="78">
        <f t="shared" si="7"/>
        <v>7098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-713</v>
      </c>
      <c r="Q73" s="78">
        <v>-274</v>
      </c>
      <c r="R73" s="78">
        <v>-3808</v>
      </c>
      <c r="S73" s="78">
        <v>-888</v>
      </c>
      <c r="T73" s="78">
        <v>-5683</v>
      </c>
      <c r="U73" s="78">
        <v>-1415</v>
      </c>
      <c r="V73" s="78">
        <f t="shared" si="7"/>
        <v>-7098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37794</v>
      </c>
      <c r="E74" s="81">
        <v>21067</v>
      </c>
      <c r="F74" s="81">
        <v>16727</v>
      </c>
      <c r="G74" s="81">
        <v>1253</v>
      </c>
      <c r="H74" s="81">
        <v>19534</v>
      </c>
      <c r="I74" s="81">
        <v>2212</v>
      </c>
      <c r="J74" s="81">
        <v>-6272</v>
      </c>
      <c r="K74" s="33"/>
      <c r="L74" s="76" t="s">
        <v>103</v>
      </c>
      <c r="M74" s="77"/>
      <c r="N74" s="76" t="s">
        <v>104</v>
      </c>
      <c r="O74" s="33"/>
      <c r="P74" s="81">
        <v>-6272</v>
      </c>
      <c r="Q74" s="81">
        <v>2212</v>
      </c>
      <c r="R74" s="81">
        <v>19534</v>
      </c>
      <c r="S74" s="81">
        <v>1253</v>
      </c>
      <c r="T74" s="81">
        <v>16727</v>
      </c>
      <c r="U74" s="81">
        <v>21067</v>
      </c>
      <c r="V74" s="81">
        <f t="shared" si="7"/>
        <v>37794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76015</v>
      </c>
      <c r="E75" s="79"/>
      <c r="F75" s="79">
        <v>76015</v>
      </c>
      <c r="G75" s="79">
        <v>23266</v>
      </c>
      <c r="H75" s="79">
        <v>11005</v>
      </c>
      <c r="I75" s="79">
        <v>1089</v>
      </c>
      <c r="J75" s="79">
        <v>40655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75339</v>
      </c>
      <c r="E76" s="78"/>
      <c r="F76" s="78">
        <v>75339</v>
      </c>
      <c r="G76" s="78">
        <v>23199</v>
      </c>
      <c r="H76" s="78">
        <v>11005</v>
      </c>
      <c r="I76" s="78">
        <v>1496</v>
      </c>
      <c r="J76" s="78">
        <v>39639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-38221</v>
      </c>
      <c r="E77" s="78"/>
      <c r="F77" s="78">
        <v>-38221</v>
      </c>
      <c r="G77" s="78">
        <v>-10453</v>
      </c>
      <c r="H77" s="78">
        <v>-5364</v>
      </c>
      <c r="I77" s="78">
        <v>-1207</v>
      </c>
      <c r="J77" s="78">
        <v>-21197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676</v>
      </c>
      <c r="E78" s="78"/>
      <c r="F78" s="78">
        <v>676</v>
      </c>
      <c r="G78" s="78">
        <v>67</v>
      </c>
      <c r="H78" s="78">
        <v>0</v>
      </c>
      <c r="I78" s="78">
        <v>-407</v>
      </c>
      <c r="J78" s="78">
        <v>1016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-180</v>
      </c>
      <c r="F79" s="78">
        <v>180</v>
      </c>
      <c r="G79" s="78">
        <v>246</v>
      </c>
      <c r="H79" s="78">
        <v>-258</v>
      </c>
      <c r="I79" s="78">
        <v>0</v>
      </c>
      <c r="J79" s="78">
        <v>192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21247</v>
      </c>
      <c r="F80" s="78">
        <v>-21247</v>
      </c>
      <c r="G80" s="78">
        <v>-11806</v>
      </c>
      <c r="H80" s="78">
        <v>14151</v>
      </c>
      <c r="I80" s="78">
        <v>2330</v>
      </c>
      <c r="J80" s="78">
        <v>-25922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150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81868</v>
      </c>
      <c r="V18" s="78">
        <f>SUM(T18:U18)</f>
        <v>81868</v>
      </c>
      <c r="X18" s="73" t="s">
        <v>25</v>
      </c>
    </row>
    <row r="19" spans="2:24" x14ac:dyDescent="0.25">
      <c r="B19" s="73" t="s">
        <v>28</v>
      </c>
      <c r="D19" s="78">
        <f>SUM(E19:F19)</f>
        <v>64559</v>
      </c>
      <c r="E19" s="78">
        <v>64559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267579</v>
      </c>
      <c r="E23" s="78"/>
      <c r="F23" s="78">
        <v>267579</v>
      </c>
      <c r="G23" s="78">
        <v>61954</v>
      </c>
      <c r="H23" s="78">
        <v>33487</v>
      </c>
      <c r="I23" s="78">
        <v>10304</v>
      </c>
      <c r="J23" s="78">
        <v>132912</v>
      </c>
      <c r="K23" s="30"/>
      <c r="L23" s="76" t="s">
        <v>205</v>
      </c>
      <c r="M23" s="77"/>
      <c r="N23" s="76" t="s">
        <v>41</v>
      </c>
      <c r="O23" s="30"/>
      <c r="P23" s="78">
        <v>132912</v>
      </c>
      <c r="Q23" s="78">
        <v>10304</v>
      </c>
      <c r="R23" s="78">
        <v>33487</v>
      </c>
      <c r="S23" s="78">
        <v>61954</v>
      </c>
      <c r="T23" s="78">
        <v>267579</v>
      </c>
      <c r="U23" s="78"/>
      <c r="V23" s="78">
        <f>SUM(T23:U23)</f>
        <v>267579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39079</v>
      </c>
      <c r="E24" s="78"/>
      <c r="F24" s="78">
        <v>39079</v>
      </c>
      <c r="G24" s="78">
        <v>10735</v>
      </c>
      <c r="H24" s="78">
        <v>5399</v>
      </c>
      <c r="I24" s="78">
        <v>1230</v>
      </c>
      <c r="J24" s="78">
        <v>21715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228500</v>
      </c>
      <c r="E25" s="78"/>
      <c r="F25" s="78">
        <v>228500</v>
      </c>
      <c r="G25" s="78">
        <v>51219</v>
      </c>
      <c r="H25" s="78">
        <v>28088</v>
      </c>
      <c r="I25" s="78">
        <v>9074</v>
      </c>
      <c r="J25" s="78">
        <v>111197</v>
      </c>
      <c r="K25" s="30"/>
      <c r="L25" s="76" t="s">
        <v>45</v>
      </c>
      <c r="M25" s="77"/>
      <c r="N25" s="76" t="s">
        <v>46</v>
      </c>
      <c r="O25" s="30"/>
      <c r="P25" s="78">
        <v>111197</v>
      </c>
      <c r="Q25" s="78">
        <v>9074</v>
      </c>
      <c r="R25" s="78">
        <v>28088</v>
      </c>
      <c r="S25" s="78">
        <v>51219</v>
      </c>
      <c r="T25" s="78">
        <v>228500</v>
      </c>
      <c r="U25" s="78"/>
      <c r="V25" s="78">
        <f t="shared" ref="V25:V31" si="1">SUM(T25:U25)</f>
        <v>228500</v>
      </c>
      <c r="X25" s="73"/>
    </row>
    <row r="26" spans="2:24" x14ac:dyDescent="0.25">
      <c r="B26" s="73"/>
      <c r="D26" s="81">
        <f t="shared" si="0"/>
        <v>17309</v>
      </c>
      <c r="E26" s="81">
        <v>17309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17309</v>
      </c>
      <c r="V26" s="81">
        <f t="shared" si="1"/>
        <v>17309</v>
      </c>
      <c r="X26" s="73"/>
    </row>
    <row r="27" spans="2:24" x14ac:dyDescent="0.25">
      <c r="B27" s="80" t="s">
        <v>49</v>
      </c>
      <c r="D27" s="79">
        <f t="shared" si="0"/>
        <v>129674</v>
      </c>
      <c r="E27" s="79">
        <v>274</v>
      </c>
      <c r="F27" s="79">
        <v>129400</v>
      </c>
      <c r="G27" s="79">
        <v>11629</v>
      </c>
      <c r="H27" s="79">
        <v>28011</v>
      </c>
      <c r="I27" s="79">
        <v>5403</v>
      </c>
      <c r="J27" s="79">
        <v>84357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129513</v>
      </c>
      <c r="T27" s="79">
        <v>129513</v>
      </c>
      <c r="U27" s="79">
        <v>161</v>
      </c>
      <c r="V27" s="79">
        <f t="shared" si="1"/>
        <v>129674</v>
      </c>
      <c r="X27" s="80" t="s">
        <v>49</v>
      </c>
    </row>
    <row r="28" spans="2:24" x14ac:dyDescent="0.25">
      <c r="B28" s="73" t="s">
        <v>44</v>
      </c>
      <c r="D28" s="78">
        <f t="shared" si="0"/>
        <v>26875</v>
      </c>
      <c r="E28" s="78"/>
      <c r="F28" s="78">
        <v>26875</v>
      </c>
      <c r="G28" s="78">
        <v>-136</v>
      </c>
      <c r="H28" s="78">
        <v>77</v>
      </c>
      <c r="I28" s="78">
        <v>91</v>
      </c>
      <c r="J28" s="78">
        <v>-2079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29605</v>
      </c>
      <c r="S28" s="78"/>
      <c r="T28" s="78">
        <v>29605</v>
      </c>
      <c r="U28" s="78">
        <v>-2730</v>
      </c>
      <c r="V28" s="78">
        <f t="shared" si="1"/>
        <v>26875</v>
      </c>
      <c r="X28" s="73" t="s">
        <v>44</v>
      </c>
    </row>
    <row r="29" spans="2:24" x14ac:dyDescent="0.25">
      <c r="B29" s="73"/>
      <c r="D29" s="78">
        <f t="shared" si="0"/>
        <v>28922</v>
      </c>
      <c r="E29" s="78"/>
      <c r="F29" s="78">
        <v>28922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29026</v>
      </c>
      <c r="S29" s="78"/>
      <c r="T29" s="78">
        <v>29026</v>
      </c>
      <c r="U29" s="78">
        <v>-104</v>
      </c>
      <c r="V29" s="78">
        <f t="shared" si="1"/>
        <v>28922</v>
      </c>
      <c r="X29" s="73"/>
    </row>
    <row r="30" spans="2:24" x14ac:dyDescent="0.25">
      <c r="B30" s="73"/>
      <c r="D30" s="78">
        <f t="shared" si="0"/>
        <v>-2047</v>
      </c>
      <c r="E30" s="78"/>
      <c r="F30" s="78">
        <v>-2047</v>
      </c>
      <c r="G30" s="78">
        <v>-136</v>
      </c>
      <c r="H30" s="78">
        <v>77</v>
      </c>
      <c r="I30" s="78">
        <v>91</v>
      </c>
      <c r="J30" s="78">
        <v>-2079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579</v>
      </c>
      <c r="S30" s="78"/>
      <c r="T30" s="78">
        <v>579</v>
      </c>
      <c r="U30" s="78">
        <v>-2626</v>
      </c>
      <c r="V30" s="78">
        <f t="shared" si="1"/>
        <v>-2047</v>
      </c>
      <c r="X30" s="73"/>
    </row>
    <row r="31" spans="2:24" x14ac:dyDescent="0.25">
      <c r="B31" s="73"/>
      <c r="D31" s="78">
        <f t="shared" si="0"/>
        <v>111304</v>
      </c>
      <c r="E31" s="78"/>
      <c r="F31" s="78">
        <v>111304</v>
      </c>
      <c r="G31" s="78">
        <v>50461</v>
      </c>
      <c r="H31" s="78">
        <v>5399</v>
      </c>
      <c r="I31" s="78">
        <v>4810</v>
      </c>
      <c r="J31" s="78">
        <v>50634</v>
      </c>
      <c r="K31" s="34"/>
      <c r="L31" s="76" t="s">
        <v>206</v>
      </c>
      <c r="M31" s="77"/>
      <c r="N31" s="76" t="s">
        <v>119</v>
      </c>
      <c r="O31" s="34"/>
      <c r="P31" s="78">
        <v>50634</v>
      </c>
      <c r="Q31" s="78">
        <v>4810</v>
      </c>
      <c r="R31" s="78">
        <v>5399</v>
      </c>
      <c r="S31" s="78">
        <v>50461</v>
      </c>
      <c r="T31" s="78">
        <v>111304</v>
      </c>
      <c r="U31" s="78"/>
      <c r="V31" s="78">
        <f t="shared" si="1"/>
        <v>111304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72225</v>
      </c>
      <c r="E33" s="78"/>
      <c r="F33" s="78">
        <v>72225</v>
      </c>
      <c r="G33" s="78">
        <v>39726</v>
      </c>
      <c r="H33" s="78">
        <v>0</v>
      </c>
      <c r="I33" s="78">
        <v>3580</v>
      </c>
      <c r="J33" s="78">
        <v>28919</v>
      </c>
      <c r="K33" s="30"/>
      <c r="L33" s="76" t="s">
        <v>120</v>
      </c>
      <c r="M33" s="77"/>
      <c r="N33" s="76" t="s">
        <v>121</v>
      </c>
      <c r="O33" s="30"/>
      <c r="P33" s="78">
        <v>28919</v>
      </c>
      <c r="Q33" s="78">
        <v>3580</v>
      </c>
      <c r="R33" s="78">
        <v>0</v>
      </c>
      <c r="S33" s="78">
        <v>39726</v>
      </c>
      <c r="T33" s="78">
        <v>72225</v>
      </c>
      <c r="U33" s="78"/>
      <c r="V33" s="78">
        <f>SUM(T33:U33)</f>
        <v>72225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81043</v>
      </c>
      <c r="E35" s="79">
        <v>14405</v>
      </c>
      <c r="F35" s="79">
        <v>66638</v>
      </c>
      <c r="G35" s="79">
        <v>6767</v>
      </c>
      <c r="H35" s="79">
        <v>4027</v>
      </c>
      <c r="I35" s="79">
        <v>32161</v>
      </c>
      <c r="J35" s="79">
        <v>23683</v>
      </c>
      <c r="K35" s="63"/>
      <c r="L35" s="75" t="s">
        <v>63</v>
      </c>
      <c r="M35" s="31"/>
      <c r="N35" s="75" t="s">
        <v>64</v>
      </c>
      <c r="O35" s="63"/>
      <c r="P35" s="79">
        <v>8185</v>
      </c>
      <c r="Q35" s="79">
        <v>35398</v>
      </c>
      <c r="R35" s="79">
        <v>2916</v>
      </c>
      <c r="S35" s="79">
        <v>14263</v>
      </c>
      <c r="T35" s="79">
        <v>60762</v>
      </c>
      <c r="U35" s="79">
        <v>20281</v>
      </c>
      <c r="V35" s="79">
        <f t="shared" ref="V35:V36" si="3">SUM(T35:U35)</f>
        <v>81043</v>
      </c>
      <c r="X35" s="80" t="s">
        <v>62</v>
      </c>
    </row>
    <row r="36" spans="2:24" x14ac:dyDescent="0.25">
      <c r="B36" s="73" t="s">
        <v>54</v>
      </c>
      <c r="D36" s="78">
        <f t="shared" si="2"/>
        <v>264546</v>
      </c>
      <c r="E36" s="78"/>
      <c r="F36" s="78">
        <v>264546</v>
      </c>
      <c r="G36" s="78">
        <v>187470</v>
      </c>
      <c r="H36" s="78">
        <v>33893</v>
      </c>
      <c r="I36" s="78">
        <v>8047</v>
      </c>
      <c r="J36" s="78">
        <v>35136</v>
      </c>
      <c r="K36" s="30"/>
      <c r="L36" s="76" t="s">
        <v>208</v>
      </c>
      <c r="M36" s="77"/>
      <c r="N36" s="76" t="s">
        <v>65</v>
      </c>
      <c r="O36" s="30"/>
      <c r="P36" s="78">
        <v>35136</v>
      </c>
      <c r="Q36" s="78">
        <v>8047</v>
      </c>
      <c r="R36" s="78">
        <v>33893</v>
      </c>
      <c r="S36" s="78">
        <v>187470</v>
      </c>
      <c r="T36" s="78">
        <v>264546</v>
      </c>
      <c r="U36" s="78"/>
      <c r="V36" s="78">
        <f t="shared" si="3"/>
        <v>264546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225467</v>
      </c>
      <c r="E38" s="78"/>
      <c r="F38" s="78">
        <v>225467</v>
      </c>
      <c r="G38" s="78">
        <v>176735</v>
      </c>
      <c r="H38" s="78">
        <v>28494</v>
      </c>
      <c r="I38" s="78">
        <v>6817</v>
      </c>
      <c r="J38" s="78">
        <v>13421</v>
      </c>
      <c r="K38" s="30"/>
      <c r="L38" s="76" t="s">
        <v>69</v>
      </c>
      <c r="M38" s="77"/>
      <c r="N38" s="76" t="s">
        <v>70</v>
      </c>
      <c r="O38" s="30"/>
      <c r="P38" s="78">
        <v>13421</v>
      </c>
      <c r="Q38" s="78">
        <v>6817</v>
      </c>
      <c r="R38" s="78">
        <v>28494</v>
      </c>
      <c r="S38" s="78">
        <v>176735</v>
      </c>
      <c r="T38" s="78">
        <v>225467</v>
      </c>
      <c r="U38" s="78"/>
      <c r="V38" s="78">
        <f>SUM(T38:U38)</f>
        <v>225467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39002</v>
      </c>
      <c r="E40" s="79">
        <v>399</v>
      </c>
      <c r="F40" s="79">
        <v>38603</v>
      </c>
      <c r="G40" s="79">
        <v>22901</v>
      </c>
      <c r="H40" s="79">
        <v>3</v>
      </c>
      <c r="I40" s="79">
        <v>1847</v>
      </c>
      <c r="J40" s="79">
        <v>13852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38670</v>
      </c>
      <c r="S40" s="79"/>
      <c r="T40" s="79">
        <v>38670</v>
      </c>
      <c r="U40" s="79">
        <v>332</v>
      </c>
      <c r="V40" s="79">
        <f t="shared" ref="V40:V50" si="5">SUM(T40:U40)</f>
        <v>39002</v>
      </c>
      <c r="X40" s="80" t="s">
        <v>66</v>
      </c>
    </row>
    <row r="41" spans="2:24" x14ac:dyDescent="0.25">
      <c r="B41" s="73" t="s">
        <v>68</v>
      </c>
      <c r="D41" s="78">
        <f t="shared" si="4"/>
        <v>37040</v>
      </c>
      <c r="E41" s="78">
        <v>51</v>
      </c>
      <c r="F41" s="78">
        <v>36989</v>
      </c>
      <c r="G41" s="78">
        <v>36989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1801</v>
      </c>
      <c r="Q41" s="78">
        <v>2396</v>
      </c>
      <c r="R41" s="78">
        <v>32656</v>
      </c>
      <c r="S41" s="78">
        <v>99</v>
      </c>
      <c r="T41" s="78">
        <v>36952</v>
      </c>
      <c r="U41" s="78">
        <v>88</v>
      </c>
      <c r="V41" s="78">
        <f t="shared" si="5"/>
        <v>37040</v>
      </c>
      <c r="X41" s="73" t="s">
        <v>68</v>
      </c>
    </row>
    <row r="42" spans="2:24" x14ac:dyDescent="0.25">
      <c r="B42" s="73" t="s">
        <v>71</v>
      </c>
      <c r="D42" s="78">
        <f t="shared" si="4"/>
        <v>36855</v>
      </c>
      <c r="E42" s="78">
        <v>512</v>
      </c>
      <c r="F42" s="78">
        <v>36343</v>
      </c>
      <c r="G42" s="78">
        <v>98</v>
      </c>
      <c r="H42" s="78">
        <v>33027</v>
      </c>
      <c r="I42" s="78">
        <v>1712</v>
      </c>
      <c r="J42" s="78">
        <v>1506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36723</v>
      </c>
      <c r="T42" s="78">
        <v>36723</v>
      </c>
      <c r="U42" s="78">
        <v>132</v>
      </c>
      <c r="V42" s="78">
        <f t="shared" si="5"/>
        <v>36855</v>
      </c>
      <c r="X42" s="73" t="s">
        <v>71</v>
      </c>
    </row>
    <row r="43" spans="2:24" x14ac:dyDescent="0.25">
      <c r="B43" s="73" t="s">
        <v>78</v>
      </c>
      <c r="D43" s="78">
        <f t="shared" si="4"/>
        <v>36333</v>
      </c>
      <c r="E43" s="78">
        <v>2252</v>
      </c>
      <c r="F43" s="78">
        <v>34081</v>
      </c>
      <c r="G43" s="78">
        <v>16091</v>
      </c>
      <c r="H43" s="78">
        <v>6406</v>
      </c>
      <c r="I43" s="78">
        <v>6890</v>
      </c>
      <c r="J43" s="78">
        <v>4694</v>
      </c>
      <c r="K43" s="30"/>
      <c r="L43" s="75" t="s">
        <v>79</v>
      </c>
      <c r="M43" s="31"/>
      <c r="N43" s="75" t="s">
        <v>80</v>
      </c>
      <c r="O43" s="30"/>
      <c r="P43" s="78">
        <v>1669</v>
      </c>
      <c r="Q43" s="78">
        <v>6472</v>
      </c>
      <c r="R43" s="78">
        <v>2170</v>
      </c>
      <c r="S43" s="78">
        <v>19043</v>
      </c>
      <c r="T43" s="78">
        <v>29354</v>
      </c>
      <c r="U43" s="78">
        <v>6979</v>
      </c>
      <c r="V43" s="78">
        <f t="shared" si="5"/>
        <v>36333</v>
      </c>
      <c r="X43" s="73" t="s">
        <v>78</v>
      </c>
    </row>
    <row r="44" spans="2:24" ht="22.5" customHeight="1" x14ac:dyDescent="0.25">
      <c r="B44" s="73"/>
      <c r="D44" s="78">
        <f t="shared" si="4"/>
        <v>260229</v>
      </c>
      <c r="E44" s="78"/>
      <c r="F44" s="78">
        <v>260229</v>
      </c>
      <c r="G44" s="78">
        <v>167256</v>
      </c>
      <c r="H44" s="78">
        <v>67953</v>
      </c>
      <c r="I44" s="78">
        <v>6466</v>
      </c>
      <c r="J44" s="78">
        <v>18554</v>
      </c>
      <c r="K44" s="61"/>
      <c r="L44" s="76" t="s">
        <v>209</v>
      </c>
      <c r="M44" s="77"/>
      <c r="N44" s="76" t="s">
        <v>187</v>
      </c>
      <c r="O44" s="61"/>
      <c r="P44" s="78">
        <v>18554</v>
      </c>
      <c r="Q44" s="78">
        <v>6466</v>
      </c>
      <c r="R44" s="78">
        <v>67953</v>
      </c>
      <c r="S44" s="78">
        <v>167256</v>
      </c>
      <c r="T44" s="78">
        <v>260229</v>
      </c>
      <c r="U44" s="78"/>
      <c r="V44" s="78">
        <f t="shared" si="5"/>
        <v>260229</v>
      </c>
      <c r="X44" s="73"/>
    </row>
    <row r="45" spans="2:24" ht="24.75" customHeight="1" x14ac:dyDescent="0.25">
      <c r="B45" s="73"/>
      <c r="C45" s="35"/>
      <c r="D45" s="78">
        <f t="shared" si="4"/>
        <v>221150</v>
      </c>
      <c r="E45" s="78"/>
      <c r="F45" s="78">
        <v>221150</v>
      </c>
      <c r="G45" s="78">
        <v>156521</v>
      </c>
      <c r="H45" s="78">
        <v>62554</v>
      </c>
      <c r="I45" s="78">
        <v>5236</v>
      </c>
      <c r="J45" s="78">
        <v>-3161</v>
      </c>
      <c r="K45" s="61"/>
      <c r="L45" s="76" t="s">
        <v>188</v>
      </c>
      <c r="M45" s="77"/>
      <c r="N45" s="76" t="s">
        <v>189</v>
      </c>
      <c r="O45" s="61"/>
      <c r="P45" s="78">
        <v>-3161</v>
      </c>
      <c r="Q45" s="78">
        <v>5236</v>
      </c>
      <c r="R45" s="78">
        <v>62554</v>
      </c>
      <c r="S45" s="78">
        <v>156521</v>
      </c>
      <c r="T45" s="78">
        <v>221150</v>
      </c>
      <c r="U45" s="78"/>
      <c r="V45" s="78">
        <f t="shared" si="5"/>
        <v>221150</v>
      </c>
      <c r="W45" s="35"/>
      <c r="X45" s="73"/>
    </row>
    <row r="46" spans="2:24" x14ac:dyDescent="0.25">
      <c r="B46" s="73"/>
      <c r="D46" s="81">
        <f t="shared" si="4"/>
        <v>31442</v>
      </c>
      <c r="E46" s="81"/>
      <c r="F46" s="81">
        <v>31442</v>
      </c>
      <c r="G46" s="81">
        <v>2482</v>
      </c>
      <c r="H46" s="81">
        <v>28960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31442</v>
      </c>
      <c r="T46" s="81">
        <v>31442</v>
      </c>
      <c r="U46" s="81"/>
      <c r="V46" s="81">
        <f t="shared" si="5"/>
        <v>31442</v>
      </c>
      <c r="X46" s="73"/>
    </row>
    <row r="47" spans="2:24" ht="33.6" customHeight="1" x14ac:dyDescent="0.25">
      <c r="B47" s="80" t="s">
        <v>198</v>
      </c>
      <c r="D47" s="79">
        <f t="shared" si="4"/>
        <v>260229</v>
      </c>
      <c r="E47" s="79"/>
      <c r="F47" s="79">
        <v>260229</v>
      </c>
      <c r="G47" s="79">
        <v>196216</v>
      </c>
      <c r="H47" s="79">
        <v>38993</v>
      </c>
      <c r="I47" s="79">
        <v>6466</v>
      </c>
      <c r="J47" s="79">
        <v>18554</v>
      </c>
      <c r="K47" s="66"/>
      <c r="L47" s="76" t="s">
        <v>210</v>
      </c>
      <c r="M47" s="77"/>
      <c r="N47" s="76" t="s">
        <v>190</v>
      </c>
      <c r="O47" s="66"/>
      <c r="P47" s="79">
        <v>18554</v>
      </c>
      <c r="Q47" s="79">
        <v>6466</v>
      </c>
      <c r="R47" s="79">
        <v>38993</v>
      </c>
      <c r="S47" s="79">
        <v>196216</v>
      </c>
      <c r="T47" s="79">
        <v>260229</v>
      </c>
      <c r="U47" s="79"/>
      <c r="V47" s="79">
        <f t="shared" si="5"/>
        <v>260229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221150</v>
      </c>
      <c r="E48" s="81"/>
      <c r="F48" s="81">
        <v>221150</v>
      </c>
      <c r="G48" s="81">
        <v>185481</v>
      </c>
      <c r="H48" s="81">
        <v>33594</v>
      </c>
      <c r="I48" s="81">
        <v>5236</v>
      </c>
      <c r="J48" s="81">
        <v>-3161</v>
      </c>
      <c r="K48" s="30"/>
      <c r="L48" s="76" t="s">
        <v>211</v>
      </c>
      <c r="M48" s="77"/>
      <c r="N48" s="76" t="s">
        <v>191</v>
      </c>
      <c r="O48" s="30"/>
      <c r="P48" s="81">
        <v>-3161</v>
      </c>
      <c r="Q48" s="81">
        <v>5236</v>
      </c>
      <c r="R48" s="81">
        <v>33594</v>
      </c>
      <c r="S48" s="81">
        <v>185481</v>
      </c>
      <c r="T48" s="81">
        <v>221150</v>
      </c>
      <c r="U48" s="81"/>
      <c r="V48" s="81">
        <f t="shared" si="5"/>
        <v>221150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18554</v>
      </c>
      <c r="Q49" s="79">
        <v>6466</v>
      </c>
      <c r="R49" s="79">
        <v>67953</v>
      </c>
      <c r="S49" s="79">
        <v>167256</v>
      </c>
      <c r="T49" s="79">
        <v>260229</v>
      </c>
      <c r="U49" s="79"/>
      <c r="V49" s="79">
        <f t="shared" si="5"/>
        <v>260229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-3161</v>
      </c>
      <c r="Q50" s="78">
        <v>5236</v>
      </c>
      <c r="R50" s="78">
        <v>62554</v>
      </c>
      <c r="S50" s="78">
        <v>156521</v>
      </c>
      <c r="T50" s="78">
        <v>221150</v>
      </c>
      <c r="U50" s="78"/>
      <c r="V50" s="78">
        <f t="shared" si="5"/>
        <v>221150</v>
      </c>
      <c r="X50" s="73" t="s">
        <v>55</v>
      </c>
    </row>
    <row r="51" spans="2:24" x14ac:dyDescent="0.25">
      <c r="B51" s="73"/>
      <c r="D51" s="78">
        <f t="shared" ref="D51:D56" si="6">SUM(E51:F51)</f>
        <v>198527</v>
      </c>
      <c r="E51" s="78"/>
      <c r="F51" s="78">
        <v>198527</v>
      </c>
      <c r="G51" s="78">
        <v>177828</v>
      </c>
      <c r="H51" s="78">
        <v>20699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198527</v>
      </c>
      <c r="E52" s="78"/>
      <c r="F52" s="78">
        <v>198527</v>
      </c>
      <c r="G52" s="78">
        <v>148868</v>
      </c>
      <c r="H52" s="78">
        <v>49659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684</v>
      </c>
      <c r="E53" s="78"/>
      <c r="F53" s="78">
        <v>684</v>
      </c>
      <c r="G53" s="78"/>
      <c r="H53" s="78"/>
      <c r="I53" s="78">
        <v>684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684</v>
      </c>
      <c r="T53" s="78">
        <v>684</v>
      </c>
      <c r="U53" s="78"/>
      <c r="V53" s="78">
        <f>SUM(T53:U53)</f>
        <v>684</v>
      </c>
      <c r="X53" s="73"/>
    </row>
    <row r="54" spans="2:24" x14ac:dyDescent="0.25">
      <c r="B54" s="73"/>
      <c r="D54" s="78">
        <f t="shared" si="6"/>
        <v>61702</v>
      </c>
      <c r="E54" s="78"/>
      <c r="F54" s="78">
        <v>61702</v>
      </c>
      <c r="G54" s="78">
        <v>19072</v>
      </c>
      <c r="H54" s="78">
        <v>18294</v>
      </c>
      <c r="I54" s="78">
        <v>5782</v>
      </c>
      <c r="J54" s="78">
        <v>18554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22623</v>
      </c>
      <c r="E55" s="78"/>
      <c r="F55" s="78">
        <v>22623</v>
      </c>
      <c r="G55" s="78">
        <v>8337</v>
      </c>
      <c r="H55" s="78">
        <v>12895</v>
      </c>
      <c r="I55" s="78">
        <v>4552</v>
      </c>
      <c r="J55" s="78">
        <v>-3161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24659</v>
      </c>
      <c r="E56" s="78">
        <v>24659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-3161</v>
      </c>
      <c r="Q69" s="78">
        <v>4552</v>
      </c>
      <c r="R69" s="78">
        <v>12895</v>
      </c>
      <c r="S69" s="78">
        <v>8337</v>
      </c>
      <c r="T69" s="78">
        <v>22623</v>
      </c>
      <c r="U69" s="78"/>
      <c r="V69" s="78">
        <f>SUM(T69:U69)</f>
        <v>22623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24659</v>
      </c>
      <c r="V71" s="78">
        <f t="shared" ref="V71:V74" si="7">SUM(T71:U71)</f>
        <v>24659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4206</v>
      </c>
      <c r="Q72" s="78">
        <v>86</v>
      </c>
      <c r="R72" s="78">
        <v>3883</v>
      </c>
      <c r="S72" s="78">
        <v>4527</v>
      </c>
      <c r="T72" s="78">
        <v>12702</v>
      </c>
      <c r="U72" s="78">
        <v>199</v>
      </c>
      <c r="V72" s="78">
        <f t="shared" si="7"/>
        <v>12901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-752</v>
      </c>
      <c r="Q73" s="78">
        <v>-2250</v>
      </c>
      <c r="R73" s="78">
        <v>-6299</v>
      </c>
      <c r="S73" s="78">
        <v>-1068</v>
      </c>
      <c r="T73" s="78">
        <v>-10369</v>
      </c>
      <c r="U73" s="78">
        <v>-2532</v>
      </c>
      <c r="V73" s="78">
        <f t="shared" si="7"/>
        <v>-12901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47282</v>
      </c>
      <c r="E74" s="81">
        <v>22326</v>
      </c>
      <c r="F74" s="81">
        <v>24956</v>
      </c>
      <c r="G74" s="81">
        <v>11796</v>
      </c>
      <c r="H74" s="81">
        <v>10479</v>
      </c>
      <c r="I74" s="81">
        <v>2388</v>
      </c>
      <c r="J74" s="81">
        <v>293</v>
      </c>
      <c r="K74" s="33"/>
      <c r="L74" s="76" t="s">
        <v>103</v>
      </c>
      <c r="M74" s="77"/>
      <c r="N74" s="76" t="s">
        <v>104</v>
      </c>
      <c r="O74" s="33"/>
      <c r="P74" s="81">
        <v>293</v>
      </c>
      <c r="Q74" s="81">
        <v>2388</v>
      </c>
      <c r="R74" s="81">
        <v>10479</v>
      </c>
      <c r="S74" s="81">
        <v>11796</v>
      </c>
      <c r="T74" s="81">
        <v>24956</v>
      </c>
      <c r="U74" s="81">
        <v>22326</v>
      </c>
      <c r="V74" s="81">
        <f t="shared" si="7"/>
        <v>47282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86361</v>
      </c>
      <c r="E75" s="79"/>
      <c r="F75" s="79">
        <v>86361</v>
      </c>
      <c r="G75" s="79">
        <v>25972</v>
      </c>
      <c r="H75" s="79">
        <v>12245</v>
      </c>
      <c r="I75" s="79">
        <v>1607</v>
      </c>
      <c r="J75" s="79">
        <v>46537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84664</v>
      </c>
      <c r="E76" s="78"/>
      <c r="F76" s="78">
        <v>84664</v>
      </c>
      <c r="G76" s="78">
        <v>25805</v>
      </c>
      <c r="H76" s="78">
        <v>12245</v>
      </c>
      <c r="I76" s="78">
        <v>1824</v>
      </c>
      <c r="J76" s="78">
        <v>44790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-39079</v>
      </c>
      <c r="E77" s="78"/>
      <c r="F77" s="78">
        <v>-39079</v>
      </c>
      <c r="G77" s="78">
        <v>-10735</v>
      </c>
      <c r="H77" s="78">
        <v>-5399</v>
      </c>
      <c r="I77" s="78">
        <v>-1230</v>
      </c>
      <c r="J77" s="78">
        <v>-21715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1697</v>
      </c>
      <c r="E78" s="78"/>
      <c r="F78" s="78">
        <v>1697</v>
      </c>
      <c r="G78" s="78">
        <v>167</v>
      </c>
      <c r="H78" s="78">
        <v>0</v>
      </c>
      <c r="I78" s="78">
        <v>-217</v>
      </c>
      <c r="J78" s="78">
        <v>1747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-107</v>
      </c>
      <c r="F79" s="78">
        <v>107</v>
      </c>
      <c r="G79" s="78">
        <v>-151</v>
      </c>
      <c r="H79" s="78">
        <v>98</v>
      </c>
      <c r="I79" s="78">
        <v>0</v>
      </c>
      <c r="J79" s="78">
        <v>160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22433</v>
      </c>
      <c r="F80" s="78">
        <v>-22433</v>
      </c>
      <c r="G80" s="78">
        <v>-3290</v>
      </c>
      <c r="H80" s="78">
        <v>3535</v>
      </c>
      <c r="I80" s="78">
        <v>2011</v>
      </c>
      <c r="J80" s="78">
        <v>-24689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151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82670</v>
      </c>
      <c r="V18" s="78">
        <f>SUM(T18:U18)</f>
        <v>82670</v>
      </c>
      <c r="X18" s="73" t="s">
        <v>25</v>
      </c>
    </row>
    <row r="19" spans="2:24" x14ac:dyDescent="0.25">
      <c r="B19" s="73" t="s">
        <v>28</v>
      </c>
      <c r="D19" s="78">
        <f>SUM(E19:F19)</f>
        <v>65577</v>
      </c>
      <c r="E19" s="78">
        <v>65577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257880</v>
      </c>
      <c r="E23" s="78"/>
      <c r="F23" s="78">
        <v>257880</v>
      </c>
      <c r="G23" s="78">
        <v>56953</v>
      </c>
      <c r="H23" s="78">
        <v>28795</v>
      </c>
      <c r="I23" s="78">
        <v>11342</v>
      </c>
      <c r="J23" s="78">
        <v>128820</v>
      </c>
      <c r="K23" s="30"/>
      <c r="L23" s="76" t="s">
        <v>205</v>
      </c>
      <c r="M23" s="77"/>
      <c r="N23" s="76" t="s">
        <v>41</v>
      </c>
      <c r="O23" s="30"/>
      <c r="P23" s="78">
        <v>128820</v>
      </c>
      <c r="Q23" s="78">
        <v>11342</v>
      </c>
      <c r="R23" s="78">
        <v>28795</v>
      </c>
      <c r="S23" s="78">
        <v>56953</v>
      </c>
      <c r="T23" s="78">
        <v>257880</v>
      </c>
      <c r="U23" s="78"/>
      <c r="V23" s="78">
        <f>SUM(T23:U23)</f>
        <v>257880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39739</v>
      </c>
      <c r="E24" s="78"/>
      <c r="F24" s="78">
        <v>39739</v>
      </c>
      <c r="G24" s="78">
        <v>10769</v>
      </c>
      <c r="H24" s="78">
        <v>5610</v>
      </c>
      <c r="I24" s="78">
        <v>1254</v>
      </c>
      <c r="J24" s="78">
        <v>22106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218141</v>
      </c>
      <c r="E25" s="78"/>
      <c r="F25" s="78">
        <v>218141</v>
      </c>
      <c r="G25" s="78">
        <v>46184</v>
      </c>
      <c r="H25" s="78">
        <v>23185</v>
      </c>
      <c r="I25" s="78">
        <v>10088</v>
      </c>
      <c r="J25" s="78">
        <v>106714</v>
      </c>
      <c r="K25" s="30"/>
      <c r="L25" s="76" t="s">
        <v>45</v>
      </c>
      <c r="M25" s="77"/>
      <c r="N25" s="76" t="s">
        <v>46</v>
      </c>
      <c r="O25" s="30"/>
      <c r="P25" s="78">
        <v>106714</v>
      </c>
      <c r="Q25" s="78">
        <v>10088</v>
      </c>
      <c r="R25" s="78">
        <v>23185</v>
      </c>
      <c r="S25" s="78">
        <v>46184</v>
      </c>
      <c r="T25" s="78">
        <v>218141</v>
      </c>
      <c r="U25" s="78"/>
      <c r="V25" s="78">
        <f t="shared" ref="V25:V31" si="1">SUM(T25:U25)</f>
        <v>218141</v>
      </c>
      <c r="X25" s="73"/>
    </row>
    <row r="26" spans="2:24" x14ac:dyDescent="0.25">
      <c r="B26" s="73"/>
      <c r="D26" s="81">
        <f t="shared" si="0"/>
        <v>17093</v>
      </c>
      <c r="E26" s="81">
        <v>17093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17093</v>
      </c>
      <c r="V26" s="81">
        <f t="shared" si="1"/>
        <v>17093</v>
      </c>
      <c r="X26" s="73"/>
    </row>
    <row r="27" spans="2:24" x14ac:dyDescent="0.25">
      <c r="B27" s="80" t="s">
        <v>49</v>
      </c>
      <c r="D27" s="79">
        <f t="shared" si="0"/>
        <v>123812</v>
      </c>
      <c r="E27" s="79">
        <v>304</v>
      </c>
      <c r="F27" s="79">
        <v>123508</v>
      </c>
      <c r="G27" s="79">
        <v>12149</v>
      </c>
      <c r="H27" s="79">
        <v>23165</v>
      </c>
      <c r="I27" s="79">
        <v>5288</v>
      </c>
      <c r="J27" s="79">
        <v>82906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123648</v>
      </c>
      <c r="T27" s="79">
        <v>123648</v>
      </c>
      <c r="U27" s="79">
        <v>164</v>
      </c>
      <c r="V27" s="79">
        <f t="shared" si="1"/>
        <v>123812</v>
      </c>
      <c r="X27" s="80" t="s">
        <v>49</v>
      </c>
    </row>
    <row r="28" spans="2:24" x14ac:dyDescent="0.25">
      <c r="B28" s="73" t="s">
        <v>44</v>
      </c>
      <c r="D28" s="78">
        <f t="shared" si="0"/>
        <v>32896</v>
      </c>
      <c r="E28" s="78"/>
      <c r="F28" s="78">
        <v>32896</v>
      </c>
      <c r="G28" s="78">
        <v>772</v>
      </c>
      <c r="H28" s="78">
        <v>20</v>
      </c>
      <c r="I28" s="78">
        <v>71</v>
      </c>
      <c r="J28" s="78">
        <v>63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33653</v>
      </c>
      <c r="S28" s="78"/>
      <c r="T28" s="78">
        <v>33653</v>
      </c>
      <c r="U28" s="78">
        <v>-757</v>
      </c>
      <c r="V28" s="78">
        <f t="shared" si="1"/>
        <v>32896</v>
      </c>
      <c r="X28" s="73" t="s">
        <v>44</v>
      </c>
    </row>
    <row r="29" spans="2:24" x14ac:dyDescent="0.25">
      <c r="B29" s="73"/>
      <c r="D29" s="78">
        <f t="shared" si="0"/>
        <v>31970</v>
      </c>
      <c r="E29" s="78"/>
      <c r="F29" s="78">
        <v>31970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32063</v>
      </c>
      <c r="S29" s="78"/>
      <c r="T29" s="78">
        <v>32063</v>
      </c>
      <c r="U29" s="78">
        <v>-93</v>
      </c>
      <c r="V29" s="78">
        <f t="shared" si="1"/>
        <v>31970</v>
      </c>
      <c r="X29" s="73"/>
    </row>
    <row r="30" spans="2:24" x14ac:dyDescent="0.25">
      <c r="B30" s="73"/>
      <c r="D30" s="78">
        <f t="shared" si="0"/>
        <v>926</v>
      </c>
      <c r="E30" s="78"/>
      <c r="F30" s="78">
        <v>926</v>
      </c>
      <c r="G30" s="78">
        <v>772</v>
      </c>
      <c r="H30" s="78">
        <v>20</v>
      </c>
      <c r="I30" s="78">
        <v>71</v>
      </c>
      <c r="J30" s="78">
        <v>63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1590</v>
      </c>
      <c r="S30" s="78"/>
      <c r="T30" s="78">
        <v>1590</v>
      </c>
      <c r="U30" s="78">
        <v>-664</v>
      </c>
      <c r="V30" s="78">
        <f t="shared" si="1"/>
        <v>926</v>
      </c>
      <c r="X30" s="73"/>
    </row>
    <row r="31" spans="2:24" x14ac:dyDescent="0.25">
      <c r="B31" s="73"/>
      <c r="D31" s="78">
        <f t="shared" si="0"/>
        <v>101476</v>
      </c>
      <c r="E31" s="78"/>
      <c r="F31" s="78">
        <v>101476</v>
      </c>
      <c r="G31" s="78">
        <v>44032</v>
      </c>
      <c r="H31" s="78">
        <v>5610</v>
      </c>
      <c r="I31" s="78">
        <v>5983</v>
      </c>
      <c r="J31" s="78">
        <v>45851</v>
      </c>
      <c r="K31" s="34"/>
      <c r="L31" s="76" t="s">
        <v>206</v>
      </c>
      <c r="M31" s="77"/>
      <c r="N31" s="76" t="s">
        <v>119</v>
      </c>
      <c r="O31" s="34"/>
      <c r="P31" s="78">
        <v>45851</v>
      </c>
      <c r="Q31" s="78">
        <v>5983</v>
      </c>
      <c r="R31" s="78">
        <v>5610</v>
      </c>
      <c r="S31" s="78">
        <v>44032</v>
      </c>
      <c r="T31" s="78">
        <v>101476</v>
      </c>
      <c r="U31" s="78"/>
      <c r="V31" s="78">
        <f t="shared" si="1"/>
        <v>101476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61737</v>
      </c>
      <c r="E33" s="78"/>
      <c r="F33" s="78">
        <v>61737</v>
      </c>
      <c r="G33" s="78">
        <v>33263</v>
      </c>
      <c r="H33" s="78">
        <v>0</v>
      </c>
      <c r="I33" s="78">
        <v>4729</v>
      </c>
      <c r="J33" s="78">
        <v>23745</v>
      </c>
      <c r="K33" s="30"/>
      <c r="L33" s="76" t="s">
        <v>120</v>
      </c>
      <c r="M33" s="77"/>
      <c r="N33" s="76" t="s">
        <v>121</v>
      </c>
      <c r="O33" s="30"/>
      <c r="P33" s="78">
        <v>23745</v>
      </c>
      <c r="Q33" s="78">
        <v>4729</v>
      </c>
      <c r="R33" s="78">
        <v>0</v>
      </c>
      <c r="S33" s="78">
        <v>33263</v>
      </c>
      <c r="T33" s="78">
        <v>61737</v>
      </c>
      <c r="U33" s="78"/>
      <c r="V33" s="78">
        <f>SUM(T33:U33)</f>
        <v>61737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82391</v>
      </c>
      <c r="E35" s="79">
        <v>12455</v>
      </c>
      <c r="F35" s="79">
        <v>69936</v>
      </c>
      <c r="G35" s="79">
        <v>7783</v>
      </c>
      <c r="H35" s="79">
        <v>4147</v>
      </c>
      <c r="I35" s="79">
        <v>35211</v>
      </c>
      <c r="J35" s="79">
        <v>22795</v>
      </c>
      <c r="K35" s="63"/>
      <c r="L35" s="75" t="s">
        <v>63</v>
      </c>
      <c r="M35" s="31"/>
      <c r="N35" s="75" t="s">
        <v>64</v>
      </c>
      <c r="O35" s="63"/>
      <c r="P35" s="79">
        <v>8756</v>
      </c>
      <c r="Q35" s="79">
        <v>35858</v>
      </c>
      <c r="R35" s="79">
        <v>2352</v>
      </c>
      <c r="S35" s="79">
        <v>17046</v>
      </c>
      <c r="T35" s="79">
        <v>64012</v>
      </c>
      <c r="U35" s="79">
        <v>18379</v>
      </c>
      <c r="V35" s="79">
        <f t="shared" ref="V35:V36" si="3">SUM(T35:U35)</f>
        <v>82391</v>
      </c>
      <c r="X35" s="80" t="s">
        <v>62</v>
      </c>
    </row>
    <row r="36" spans="2:24" x14ac:dyDescent="0.25">
      <c r="B36" s="73" t="s">
        <v>54</v>
      </c>
      <c r="D36" s="78">
        <f t="shared" si="2"/>
        <v>252853</v>
      </c>
      <c r="E36" s="78"/>
      <c r="F36" s="78">
        <v>252853</v>
      </c>
      <c r="G36" s="78">
        <v>176943</v>
      </c>
      <c r="H36" s="78">
        <v>37468</v>
      </c>
      <c r="I36" s="78">
        <v>6630</v>
      </c>
      <c r="J36" s="78">
        <v>31812</v>
      </c>
      <c r="K36" s="30"/>
      <c r="L36" s="76" t="s">
        <v>208</v>
      </c>
      <c r="M36" s="77"/>
      <c r="N36" s="76" t="s">
        <v>65</v>
      </c>
      <c r="O36" s="30"/>
      <c r="P36" s="78">
        <v>31812</v>
      </c>
      <c r="Q36" s="78">
        <v>6630</v>
      </c>
      <c r="R36" s="78">
        <v>37468</v>
      </c>
      <c r="S36" s="78">
        <v>176943</v>
      </c>
      <c r="T36" s="78">
        <v>252853</v>
      </c>
      <c r="U36" s="78"/>
      <c r="V36" s="78">
        <f t="shared" si="3"/>
        <v>252853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213114</v>
      </c>
      <c r="E38" s="78"/>
      <c r="F38" s="78">
        <v>213114</v>
      </c>
      <c r="G38" s="78">
        <v>166174</v>
      </c>
      <c r="H38" s="78">
        <v>31858</v>
      </c>
      <c r="I38" s="78">
        <v>5376</v>
      </c>
      <c r="J38" s="78">
        <v>9706</v>
      </c>
      <c r="K38" s="30"/>
      <c r="L38" s="76" t="s">
        <v>69</v>
      </c>
      <c r="M38" s="77"/>
      <c r="N38" s="76" t="s">
        <v>70</v>
      </c>
      <c r="O38" s="30"/>
      <c r="P38" s="78">
        <v>9706</v>
      </c>
      <c r="Q38" s="78">
        <v>5376</v>
      </c>
      <c r="R38" s="78">
        <v>31858</v>
      </c>
      <c r="S38" s="78">
        <v>166174</v>
      </c>
      <c r="T38" s="78">
        <v>213114</v>
      </c>
      <c r="U38" s="78"/>
      <c r="V38" s="78">
        <f>SUM(T38:U38)</f>
        <v>213114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22185</v>
      </c>
      <c r="E40" s="79">
        <v>456</v>
      </c>
      <c r="F40" s="79">
        <v>21729</v>
      </c>
      <c r="G40" s="79">
        <v>19750</v>
      </c>
      <c r="H40" s="79">
        <v>1</v>
      </c>
      <c r="I40" s="79">
        <v>849</v>
      </c>
      <c r="J40" s="79">
        <v>1129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21861</v>
      </c>
      <c r="S40" s="79"/>
      <c r="T40" s="79">
        <v>21861</v>
      </c>
      <c r="U40" s="79">
        <v>324</v>
      </c>
      <c r="V40" s="79">
        <f t="shared" ref="V40:V50" si="5">SUM(T40:U40)</f>
        <v>22185</v>
      </c>
      <c r="X40" s="80" t="s">
        <v>66</v>
      </c>
    </row>
    <row r="41" spans="2:24" x14ac:dyDescent="0.25">
      <c r="B41" s="73" t="s">
        <v>68</v>
      </c>
      <c r="D41" s="78">
        <f t="shared" si="4"/>
        <v>37517</v>
      </c>
      <c r="E41" s="78">
        <v>41</v>
      </c>
      <c r="F41" s="78">
        <v>37476</v>
      </c>
      <c r="G41" s="78">
        <v>37476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2088</v>
      </c>
      <c r="Q41" s="78">
        <v>1832</v>
      </c>
      <c r="R41" s="78">
        <v>33413</v>
      </c>
      <c r="S41" s="78">
        <v>92</v>
      </c>
      <c r="T41" s="78">
        <v>37425</v>
      </c>
      <c r="U41" s="78">
        <v>92</v>
      </c>
      <c r="V41" s="78">
        <f t="shared" si="5"/>
        <v>37517</v>
      </c>
      <c r="X41" s="73" t="s">
        <v>68</v>
      </c>
    </row>
    <row r="42" spans="2:24" x14ac:dyDescent="0.25">
      <c r="B42" s="73" t="s">
        <v>71</v>
      </c>
      <c r="D42" s="78">
        <f t="shared" si="4"/>
        <v>30131</v>
      </c>
      <c r="E42" s="78">
        <v>459</v>
      </c>
      <c r="F42" s="78">
        <v>29672</v>
      </c>
      <c r="G42" s="78">
        <v>109</v>
      </c>
      <c r="H42" s="78">
        <v>26324</v>
      </c>
      <c r="I42" s="78">
        <v>1539</v>
      </c>
      <c r="J42" s="78">
        <v>1700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30011</v>
      </c>
      <c r="T42" s="78">
        <v>30011</v>
      </c>
      <c r="U42" s="78">
        <v>120</v>
      </c>
      <c r="V42" s="78">
        <f t="shared" si="5"/>
        <v>30131</v>
      </c>
      <c r="X42" s="73" t="s">
        <v>71</v>
      </c>
    </row>
    <row r="43" spans="2:24" x14ac:dyDescent="0.25">
      <c r="B43" s="73" t="s">
        <v>78</v>
      </c>
      <c r="D43" s="78">
        <f t="shared" si="4"/>
        <v>29758</v>
      </c>
      <c r="E43" s="78">
        <v>1475</v>
      </c>
      <c r="F43" s="78">
        <v>28283</v>
      </c>
      <c r="G43" s="78">
        <v>13788</v>
      </c>
      <c r="H43" s="78">
        <v>4027</v>
      </c>
      <c r="I43" s="78">
        <v>6528</v>
      </c>
      <c r="J43" s="78">
        <v>3940</v>
      </c>
      <c r="K43" s="30"/>
      <c r="L43" s="75" t="s">
        <v>79</v>
      </c>
      <c r="M43" s="31"/>
      <c r="N43" s="75" t="s">
        <v>80</v>
      </c>
      <c r="O43" s="30"/>
      <c r="P43" s="78">
        <v>1620</v>
      </c>
      <c r="Q43" s="78">
        <v>6477</v>
      </c>
      <c r="R43" s="78">
        <v>1641</v>
      </c>
      <c r="S43" s="78">
        <v>13824</v>
      </c>
      <c r="T43" s="78">
        <v>23562</v>
      </c>
      <c r="U43" s="78">
        <v>6196</v>
      </c>
      <c r="V43" s="78">
        <f t="shared" si="5"/>
        <v>29758</v>
      </c>
      <c r="X43" s="73" t="s">
        <v>78</v>
      </c>
    </row>
    <row r="44" spans="2:24" ht="22.5" customHeight="1" x14ac:dyDescent="0.25">
      <c r="B44" s="73"/>
      <c r="D44" s="78">
        <f t="shared" si="4"/>
        <v>248552</v>
      </c>
      <c r="E44" s="78"/>
      <c r="F44" s="78">
        <v>248552</v>
      </c>
      <c r="G44" s="78">
        <v>149747</v>
      </c>
      <c r="H44" s="78">
        <v>64031</v>
      </c>
      <c r="I44" s="78">
        <v>6023</v>
      </c>
      <c r="J44" s="78">
        <v>28751</v>
      </c>
      <c r="K44" s="61"/>
      <c r="L44" s="76" t="s">
        <v>209</v>
      </c>
      <c r="M44" s="77"/>
      <c r="N44" s="76" t="s">
        <v>187</v>
      </c>
      <c r="O44" s="61"/>
      <c r="P44" s="78">
        <v>28751</v>
      </c>
      <c r="Q44" s="78">
        <v>6023</v>
      </c>
      <c r="R44" s="78">
        <v>64031</v>
      </c>
      <c r="S44" s="78">
        <v>149747</v>
      </c>
      <c r="T44" s="78">
        <v>248552</v>
      </c>
      <c r="U44" s="78"/>
      <c r="V44" s="78">
        <f t="shared" si="5"/>
        <v>248552</v>
      </c>
      <c r="X44" s="73"/>
    </row>
    <row r="45" spans="2:24" ht="24.75" customHeight="1" x14ac:dyDescent="0.25">
      <c r="B45" s="73"/>
      <c r="C45" s="35"/>
      <c r="D45" s="78">
        <f t="shared" si="4"/>
        <v>208813</v>
      </c>
      <c r="E45" s="78"/>
      <c r="F45" s="78">
        <v>208813</v>
      </c>
      <c r="G45" s="78">
        <v>138978</v>
      </c>
      <c r="H45" s="78">
        <v>58421</v>
      </c>
      <c r="I45" s="78">
        <v>4769</v>
      </c>
      <c r="J45" s="78">
        <v>6645</v>
      </c>
      <c r="K45" s="61"/>
      <c r="L45" s="76" t="s">
        <v>188</v>
      </c>
      <c r="M45" s="77"/>
      <c r="N45" s="76" t="s">
        <v>189</v>
      </c>
      <c r="O45" s="61"/>
      <c r="P45" s="78">
        <v>6645</v>
      </c>
      <c r="Q45" s="78">
        <v>4769</v>
      </c>
      <c r="R45" s="78">
        <v>58421</v>
      </c>
      <c r="S45" s="78">
        <v>138978</v>
      </c>
      <c r="T45" s="78">
        <v>208813</v>
      </c>
      <c r="U45" s="78"/>
      <c r="V45" s="78">
        <f t="shared" si="5"/>
        <v>208813</v>
      </c>
      <c r="W45" s="35"/>
      <c r="X45" s="73"/>
    </row>
    <row r="46" spans="2:24" x14ac:dyDescent="0.25">
      <c r="B46" s="73"/>
      <c r="D46" s="81">
        <f t="shared" si="4"/>
        <v>27300</v>
      </c>
      <c r="E46" s="81"/>
      <c r="F46" s="81">
        <v>27300</v>
      </c>
      <c r="G46" s="81">
        <v>2636</v>
      </c>
      <c r="H46" s="81">
        <v>24664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27300</v>
      </c>
      <c r="T46" s="81">
        <v>27300</v>
      </c>
      <c r="U46" s="81"/>
      <c r="V46" s="81">
        <f t="shared" si="5"/>
        <v>27300</v>
      </c>
      <c r="X46" s="73"/>
    </row>
    <row r="47" spans="2:24" ht="33.6" customHeight="1" x14ac:dyDescent="0.25">
      <c r="B47" s="80" t="s">
        <v>198</v>
      </c>
      <c r="D47" s="79">
        <f t="shared" si="4"/>
        <v>248552</v>
      </c>
      <c r="E47" s="79"/>
      <c r="F47" s="79">
        <v>248552</v>
      </c>
      <c r="G47" s="79">
        <v>174411</v>
      </c>
      <c r="H47" s="79">
        <v>39367</v>
      </c>
      <c r="I47" s="79">
        <v>6023</v>
      </c>
      <c r="J47" s="79">
        <v>28751</v>
      </c>
      <c r="K47" s="66"/>
      <c r="L47" s="76" t="s">
        <v>210</v>
      </c>
      <c r="M47" s="77"/>
      <c r="N47" s="76" t="s">
        <v>190</v>
      </c>
      <c r="O47" s="66"/>
      <c r="P47" s="79">
        <v>28751</v>
      </c>
      <c r="Q47" s="79">
        <v>6023</v>
      </c>
      <c r="R47" s="79">
        <v>39367</v>
      </c>
      <c r="S47" s="79">
        <v>174411</v>
      </c>
      <c r="T47" s="79">
        <v>248552</v>
      </c>
      <c r="U47" s="79"/>
      <c r="V47" s="79">
        <f t="shared" si="5"/>
        <v>248552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208813</v>
      </c>
      <c r="E48" s="81"/>
      <c r="F48" s="81">
        <v>208813</v>
      </c>
      <c r="G48" s="81">
        <v>163642</v>
      </c>
      <c r="H48" s="81">
        <v>33757</v>
      </c>
      <c r="I48" s="81">
        <v>4769</v>
      </c>
      <c r="J48" s="81">
        <v>6645</v>
      </c>
      <c r="K48" s="30"/>
      <c r="L48" s="76" t="s">
        <v>211</v>
      </c>
      <c r="M48" s="77"/>
      <c r="N48" s="76" t="s">
        <v>191</v>
      </c>
      <c r="O48" s="30"/>
      <c r="P48" s="81">
        <v>6645</v>
      </c>
      <c r="Q48" s="81">
        <v>4769</v>
      </c>
      <c r="R48" s="81">
        <v>33757</v>
      </c>
      <c r="S48" s="81">
        <v>163642</v>
      </c>
      <c r="T48" s="81">
        <v>208813</v>
      </c>
      <c r="U48" s="81"/>
      <c r="V48" s="81">
        <f t="shared" si="5"/>
        <v>208813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28751</v>
      </c>
      <c r="Q49" s="79">
        <v>6023</v>
      </c>
      <c r="R49" s="79">
        <v>64031</v>
      </c>
      <c r="S49" s="79">
        <v>149747</v>
      </c>
      <c r="T49" s="79">
        <v>248552</v>
      </c>
      <c r="U49" s="79"/>
      <c r="V49" s="79">
        <f t="shared" si="5"/>
        <v>248552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6645</v>
      </c>
      <c r="Q50" s="78">
        <v>4769</v>
      </c>
      <c r="R50" s="78">
        <v>58421</v>
      </c>
      <c r="S50" s="78">
        <v>138978</v>
      </c>
      <c r="T50" s="78">
        <v>208813</v>
      </c>
      <c r="U50" s="78"/>
      <c r="V50" s="78">
        <f t="shared" si="5"/>
        <v>208813</v>
      </c>
      <c r="X50" s="73" t="s">
        <v>55</v>
      </c>
    </row>
    <row r="51" spans="2:24" x14ac:dyDescent="0.25">
      <c r="B51" s="73"/>
      <c r="D51" s="78">
        <f t="shared" ref="D51:D56" si="6">SUM(E51:F51)</f>
        <v>197081</v>
      </c>
      <c r="E51" s="78"/>
      <c r="F51" s="78">
        <v>197081</v>
      </c>
      <c r="G51" s="78">
        <v>178536</v>
      </c>
      <c r="H51" s="78">
        <v>18545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197081</v>
      </c>
      <c r="E52" s="78"/>
      <c r="F52" s="78">
        <v>197081</v>
      </c>
      <c r="G52" s="78">
        <v>153872</v>
      </c>
      <c r="H52" s="78">
        <v>43209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293</v>
      </c>
      <c r="E53" s="78"/>
      <c r="F53" s="78">
        <v>293</v>
      </c>
      <c r="G53" s="78"/>
      <c r="H53" s="78"/>
      <c r="I53" s="78">
        <v>293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293</v>
      </c>
      <c r="T53" s="78">
        <v>293</v>
      </c>
      <c r="U53" s="78"/>
      <c r="V53" s="78">
        <f>SUM(T53:U53)</f>
        <v>293</v>
      </c>
      <c r="X53" s="73"/>
    </row>
    <row r="54" spans="2:24" x14ac:dyDescent="0.25">
      <c r="B54" s="73"/>
      <c r="D54" s="78">
        <f t="shared" si="6"/>
        <v>51471</v>
      </c>
      <c r="E54" s="78"/>
      <c r="F54" s="78">
        <v>51471</v>
      </c>
      <c r="G54" s="78">
        <v>-3832</v>
      </c>
      <c r="H54" s="78">
        <v>20822</v>
      </c>
      <c r="I54" s="78">
        <v>5730</v>
      </c>
      <c r="J54" s="78">
        <v>28751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11732</v>
      </c>
      <c r="E55" s="78"/>
      <c r="F55" s="78">
        <v>11732</v>
      </c>
      <c r="G55" s="78">
        <v>-14601</v>
      </c>
      <c r="H55" s="78">
        <v>15212</v>
      </c>
      <c r="I55" s="78">
        <v>4476</v>
      </c>
      <c r="J55" s="78">
        <v>6645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26421</v>
      </c>
      <c r="E56" s="78">
        <v>26421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6645</v>
      </c>
      <c r="Q69" s="78">
        <v>4476</v>
      </c>
      <c r="R69" s="78">
        <v>15212</v>
      </c>
      <c r="S69" s="78">
        <v>-14601</v>
      </c>
      <c r="T69" s="78">
        <v>11732</v>
      </c>
      <c r="U69" s="78"/>
      <c r="V69" s="78">
        <f>SUM(T69:U69)</f>
        <v>11732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26421</v>
      </c>
      <c r="V71" s="78">
        <f t="shared" ref="V71:V74" si="7">SUM(T71:U71)</f>
        <v>26421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1454</v>
      </c>
      <c r="Q72" s="78">
        <v>119</v>
      </c>
      <c r="R72" s="78">
        <v>290</v>
      </c>
      <c r="S72" s="78">
        <v>1032</v>
      </c>
      <c r="T72" s="78">
        <v>2895</v>
      </c>
      <c r="U72" s="78">
        <v>94</v>
      </c>
      <c r="V72" s="78">
        <f t="shared" si="7"/>
        <v>2989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873</v>
      </c>
      <c r="Q73" s="78">
        <v>-304</v>
      </c>
      <c r="R73" s="78">
        <v>-1686</v>
      </c>
      <c r="S73" s="78">
        <v>-362</v>
      </c>
      <c r="T73" s="78">
        <v>-1479</v>
      </c>
      <c r="U73" s="78">
        <v>-1510</v>
      </c>
      <c r="V73" s="78">
        <f t="shared" si="7"/>
        <v>-2989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38153</v>
      </c>
      <c r="E74" s="81">
        <v>25005</v>
      </c>
      <c r="F74" s="81">
        <v>13148</v>
      </c>
      <c r="G74" s="81">
        <v>-13931</v>
      </c>
      <c r="H74" s="81">
        <v>13816</v>
      </c>
      <c r="I74" s="81">
        <v>4291</v>
      </c>
      <c r="J74" s="81">
        <v>8972</v>
      </c>
      <c r="K74" s="33"/>
      <c r="L74" s="76" t="s">
        <v>103</v>
      </c>
      <c r="M74" s="77"/>
      <c r="N74" s="76" t="s">
        <v>104</v>
      </c>
      <c r="O74" s="33"/>
      <c r="P74" s="81">
        <v>8972</v>
      </c>
      <c r="Q74" s="81">
        <v>4291</v>
      </c>
      <c r="R74" s="81">
        <v>13816</v>
      </c>
      <c r="S74" s="81">
        <v>-13931</v>
      </c>
      <c r="T74" s="81">
        <v>13148</v>
      </c>
      <c r="U74" s="81">
        <v>25005</v>
      </c>
      <c r="V74" s="81">
        <f t="shared" si="7"/>
        <v>38153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77892</v>
      </c>
      <c r="E75" s="79"/>
      <c r="F75" s="79">
        <v>77892</v>
      </c>
      <c r="G75" s="79">
        <v>23540</v>
      </c>
      <c r="H75" s="79">
        <v>11416</v>
      </c>
      <c r="I75" s="79">
        <v>550</v>
      </c>
      <c r="J75" s="79">
        <v>42386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80403</v>
      </c>
      <c r="E76" s="78"/>
      <c r="F76" s="78">
        <v>80403</v>
      </c>
      <c r="G76" s="78">
        <v>23806</v>
      </c>
      <c r="H76" s="78">
        <v>11416</v>
      </c>
      <c r="I76" s="78">
        <v>1182</v>
      </c>
      <c r="J76" s="78">
        <v>43999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-39739</v>
      </c>
      <c r="E77" s="78"/>
      <c r="F77" s="78">
        <v>-39739</v>
      </c>
      <c r="G77" s="78">
        <v>-10769</v>
      </c>
      <c r="H77" s="78">
        <v>-5610</v>
      </c>
      <c r="I77" s="78">
        <v>-1254</v>
      </c>
      <c r="J77" s="78">
        <v>-22106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-2511</v>
      </c>
      <c r="E78" s="78"/>
      <c r="F78" s="78">
        <v>-2511</v>
      </c>
      <c r="G78" s="78">
        <v>-266</v>
      </c>
      <c r="H78" s="78">
        <v>0</v>
      </c>
      <c r="I78" s="78">
        <v>-632</v>
      </c>
      <c r="J78" s="78">
        <v>-1613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-97</v>
      </c>
      <c r="F79" s="78">
        <v>97</v>
      </c>
      <c r="G79" s="78">
        <v>-58</v>
      </c>
      <c r="H79" s="78">
        <v>-81</v>
      </c>
      <c r="I79" s="78">
        <v>0</v>
      </c>
      <c r="J79" s="78">
        <v>236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25102</v>
      </c>
      <c r="F80" s="78">
        <v>-25102</v>
      </c>
      <c r="G80" s="78">
        <v>-26644</v>
      </c>
      <c r="H80" s="78">
        <v>8091</v>
      </c>
      <c r="I80" s="78">
        <v>4995</v>
      </c>
      <c r="J80" s="78">
        <v>-11544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152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85943</v>
      </c>
      <c r="V18" s="78">
        <f>SUM(T18:U18)</f>
        <v>85943</v>
      </c>
      <c r="X18" s="73" t="s">
        <v>25</v>
      </c>
    </row>
    <row r="19" spans="2:24" x14ac:dyDescent="0.25">
      <c r="B19" s="73" t="s">
        <v>28</v>
      </c>
      <c r="D19" s="78">
        <f>SUM(E19:F19)</f>
        <v>70520</v>
      </c>
      <c r="E19" s="78">
        <v>70520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273403</v>
      </c>
      <c r="E23" s="78"/>
      <c r="F23" s="78">
        <v>273403</v>
      </c>
      <c r="G23" s="78">
        <v>60451</v>
      </c>
      <c r="H23" s="78">
        <v>34619</v>
      </c>
      <c r="I23" s="78">
        <v>11926</v>
      </c>
      <c r="J23" s="78">
        <v>139367</v>
      </c>
      <c r="K23" s="30"/>
      <c r="L23" s="76" t="s">
        <v>205</v>
      </c>
      <c r="M23" s="77"/>
      <c r="N23" s="76" t="s">
        <v>41</v>
      </c>
      <c r="O23" s="30"/>
      <c r="P23" s="78">
        <v>139367</v>
      </c>
      <c r="Q23" s="78">
        <v>11926</v>
      </c>
      <c r="R23" s="78">
        <v>34619</v>
      </c>
      <c r="S23" s="78">
        <v>60451</v>
      </c>
      <c r="T23" s="78">
        <v>273403</v>
      </c>
      <c r="U23" s="78"/>
      <c r="V23" s="78">
        <f>SUM(T23:U23)</f>
        <v>273403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40584</v>
      </c>
      <c r="E24" s="78"/>
      <c r="F24" s="78">
        <v>40584</v>
      </c>
      <c r="G24" s="78">
        <v>10965</v>
      </c>
      <c r="H24" s="78">
        <v>5692</v>
      </c>
      <c r="I24" s="78">
        <v>1284</v>
      </c>
      <c r="J24" s="78">
        <v>22643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232819</v>
      </c>
      <c r="E25" s="78"/>
      <c r="F25" s="78">
        <v>232819</v>
      </c>
      <c r="G25" s="78">
        <v>49486</v>
      </c>
      <c r="H25" s="78">
        <v>28927</v>
      </c>
      <c r="I25" s="78">
        <v>10642</v>
      </c>
      <c r="J25" s="78">
        <v>116724</v>
      </c>
      <c r="K25" s="30"/>
      <c r="L25" s="76" t="s">
        <v>45</v>
      </c>
      <c r="M25" s="77"/>
      <c r="N25" s="76" t="s">
        <v>46</v>
      </c>
      <c r="O25" s="30"/>
      <c r="P25" s="78">
        <v>116724</v>
      </c>
      <c r="Q25" s="78">
        <v>10642</v>
      </c>
      <c r="R25" s="78">
        <v>28927</v>
      </c>
      <c r="S25" s="78">
        <v>49486</v>
      </c>
      <c r="T25" s="78">
        <v>232819</v>
      </c>
      <c r="U25" s="78"/>
      <c r="V25" s="78">
        <f t="shared" ref="V25:V31" si="1">SUM(T25:U25)</f>
        <v>232819</v>
      </c>
      <c r="X25" s="73"/>
    </row>
    <row r="26" spans="2:24" x14ac:dyDescent="0.25">
      <c r="B26" s="73"/>
      <c r="D26" s="81">
        <f t="shared" si="0"/>
        <v>15423</v>
      </c>
      <c r="E26" s="81">
        <v>15423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15423</v>
      </c>
      <c r="V26" s="81">
        <f t="shared" si="1"/>
        <v>15423</v>
      </c>
      <c r="X26" s="73"/>
    </row>
    <row r="27" spans="2:24" x14ac:dyDescent="0.25">
      <c r="B27" s="80" t="s">
        <v>49</v>
      </c>
      <c r="D27" s="79">
        <f t="shared" si="0"/>
        <v>131500</v>
      </c>
      <c r="E27" s="79">
        <v>292</v>
      </c>
      <c r="F27" s="79">
        <v>131208</v>
      </c>
      <c r="G27" s="79">
        <v>11326</v>
      </c>
      <c r="H27" s="79">
        <v>28889</v>
      </c>
      <c r="I27" s="79">
        <v>5406</v>
      </c>
      <c r="J27" s="79">
        <v>85587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131329</v>
      </c>
      <c r="T27" s="79">
        <v>131329</v>
      </c>
      <c r="U27" s="79">
        <v>171</v>
      </c>
      <c r="V27" s="79">
        <f t="shared" si="1"/>
        <v>131500</v>
      </c>
      <c r="X27" s="80" t="s">
        <v>49</v>
      </c>
    </row>
    <row r="28" spans="2:24" x14ac:dyDescent="0.25">
      <c r="B28" s="73" t="s">
        <v>44</v>
      </c>
      <c r="D28" s="78">
        <f t="shared" si="0"/>
        <v>27856</v>
      </c>
      <c r="E28" s="78"/>
      <c r="F28" s="78">
        <v>27856</v>
      </c>
      <c r="G28" s="78">
        <v>729</v>
      </c>
      <c r="H28" s="78">
        <v>38</v>
      </c>
      <c r="I28" s="78">
        <v>83</v>
      </c>
      <c r="J28" s="78">
        <v>-34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28688</v>
      </c>
      <c r="S28" s="78"/>
      <c r="T28" s="78">
        <v>28688</v>
      </c>
      <c r="U28" s="78">
        <v>-832</v>
      </c>
      <c r="V28" s="78">
        <f t="shared" si="1"/>
        <v>27856</v>
      </c>
      <c r="X28" s="73" t="s">
        <v>44</v>
      </c>
    </row>
    <row r="29" spans="2:24" x14ac:dyDescent="0.25">
      <c r="B29" s="73"/>
      <c r="D29" s="78">
        <f t="shared" si="0"/>
        <v>27040</v>
      </c>
      <c r="E29" s="78"/>
      <c r="F29" s="78">
        <v>27040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27227</v>
      </c>
      <c r="S29" s="78"/>
      <c r="T29" s="78">
        <v>27227</v>
      </c>
      <c r="U29" s="78">
        <v>-187</v>
      </c>
      <c r="V29" s="78">
        <f t="shared" si="1"/>
        <v>27040</v>
      </c>
      <c r="X29" s="73"/>
    </row>
    <row r="30" spans="2:24" x14ac:dyDescent="0.25">
      <c r="B30" s="73"/>
      <c r="D30" s="78">
        <f t="shared" si="0"/>
        <v>816</v>
      </c>
      <c r="E30" s="78"/>
      <c r="F30" s="78">
        <v>816</v>
      </c>
      <c r="G30" s="78">
        <v>729</v>
      </c>
      <c r="H30" s="78">
        <v>38</v>
      </c>
      <c r="I30" s="78">
        <v>83</v>
      </c>
      <c r="J30" s="78">
        <v>-34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1461</v>
      </c>
      <c r="S30" s="78"/>
      <c r="T30" s="78">
        <v>1461</v>
      </c>
      <c r="U30" s="78">
        <v>-645</v>
      </c>
      <c r="V30" s="78">
        <f t="shared" si="1"/>
        <v>816</v>
      </c>
      <c r="X30" s="73"/>
    </row>
    <row r="31" spans="2:24" x14ac:dyDescent="0.25">
      <c r="B31" s="73"/>
      <c r="D31" s="78">
        <f t="shared" si="0"/>
        <v>114339</v>
      </c>
      <c r="E31" s="78"/>
      <c r="F31" s="78">
        <v>114339</v>
      </c>
      <c r="G31" s="78">
        <v>48396</v>
      </c>
      <c r="H31" s="78">
        <v>5692</v>
      </c>
      <c r="I31" s="78">
        <v>6437</v>
      </c>
      <c r="J31" s="78">
        <v>53814</v>
      </c>
      <c r="K31" s="34"/>
      <c r="L31" s="76" t="s">
        <v>206</v>
      </c>
      <c r="M31" s="77"/>
      <c r="N31" s="76" t="s">
        <v>119</v>
      </c>
      <c r="O31" s="34"/>
      <c r="P31" s="78">
        <v>53814</v>
      </c>
      <c r="Q31" s="78">
        <v>6437</v>
      </c>
      <c r="R31" s="78">
        <v>5692</v>
      </c>
      <c r="S31" s="78">
        <v>48396</v>
      </c>
      <c r="T31" s="78">
        <v>114339</v>
      </c>
      <c r="U31" s="78"/>
      <c r="V31" s="78">
        <f t="shared" si="1"/>
        <v>114339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73755</v>
      </c>
      <c r="E33" s="78"/>
      <c r="F33" s="78">
        <v>73755</v>
      </c>
      <c r="G33" s="78">
        <v>37431</v>
      </c>
      <c r="H33" s="78">
        <v>0</v>
      </c>
      <c r="I33" s="78">
        <v>5153</v>
      </c>
      <c r="J33" s="78">
        <v>31171</v>
      </c>
      <c r="K33" s="30"/>
      <c r="L33" s="76" t="s">
        <v>120</v>
      </c>
      <c r="M33" s="77"/>
      <c r="N33" s="76" t="s">
        <v>121</v>
      </c>
      <c r="O33" s="30"/>
      <c r="P33" s="78">
        <v>31171</v>
      </c>
      <c r="Q33" s="78">
        <v>5153</v>
      </c>
      <c r="R33" s="78">
        <v>0</v>
      </c>
      <c r="S33" s="78">
        <v>37431</v>
      </c>
      <c r="T33" s="78">
        <v>73755</v>
      </c>
      <c r="U33" s="78"/>
      <c r="V33" s="78">
        <f>SUM(T33:U33)</f>
        <v>73755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97324</v>
      </c>
      <c r="E35" s="79">
        <v>16033</v>
      </c>
      <c r="F35" s="79">
        <v>81291</v>
      </c>
      <c r="G35" s="79">
        <v>9117</v>
      </c>
      <c r="H35" s="79">
        <v>4229</v>
      </c>
      <c r="I35" s="79">
        <v>42127</v>
      </c>
      <c r="J35" s="79">
        <v>25818</v>
      </c>
      <c r="K35" s="63"/>
      <c r="L35" s="75" t="s">
        <v>63</v>
      </c>
      <c r="M35" s="31"/>
      <c r="N35" s="75" t="s">
        <v>64</v>
      </c>
      <c r="O35" s="63"/>
      <c r="P35" s="79">
        <v>8803</v>
      </c>
      <c r="Q35" s="79">
        <v>48094</v>
      </c>
      <c r="R35" s="79">
        <v>1901</v>
      </c>
      <c r="S35" s="79">
        <v>16120</v>
      </c>
      <c r="T35" s="79">
        <v>74918</v>
      </c>
      <c r="U35" s="79">
        <v>22406</v>
      </c>
      <c r="V35" s="79">
        <f t="shared" ref="V35:V36" si="3">SUM(T35:U35)</f>
        <v>97324</v>
      </c>
      <c r="X35" s="80" t="s">
        <v>62</v>
      </c>
    </row>
    <row r="36" spans="2:24" x14ac:dyDescent="0.25">
      <c r="B36" s="73" t="s">
        <v>54</v>
      </c>
      <c r="D36" s="78">
        <f t="shared" si="2"/>
        <v>267983</v>
      </c>
      <c r="E36" s="78"/>
      <c r="F36" s="78">
        <v>267983</v>
      </c>
      <c r="G36" s="78">
        <v>186728</v>
      </c>
      <c r="H36" s="78">
        <v>32052</v>
      </c>
      <c r="I36" s="78">
        <v>12404</v>
      </c>
      <c r="J36" s="78">
        <v>36799</v>
      </c>
      <c r="K36" s="30"/>
      <c r="L36" s="76" t="s">
        <v>208</v>
      </c>
      <c r="M36" s="77"/>
      <c r="N36" s="76" t="s">
        <v>65</v>
      </c>
      <c r="O36" s="30"/>
      <c r="P36" s="78">
        <v>36799</v>
      </c>
      <c r="Q36" s="78">
        <v>12404</v>
      </c>
      <c r="R36" s="78">
        <v>32052</v>
      </c>
      <c r="S36" s="78">
        <v>186728</v>
      </c>
      <c r="T36" s="78">
        <v>267983</v>
      </c>
      <c r="U36" s="78"/>
      <c r="V36" s="78">
        <f t="shared" si="3"/>
        <v>267983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227399</v>
      </c>
      <c r="E38" s="78"/>
      <c r="F38" s="78">
        <v>227399</v>
      </c>
      <c r="G38" s="78">
        <v>175763</v>
      </c>
      <c r="H38" s="78">
        <v>26360</v>
      </c>
      <c r="I38" s="78">
        <v>11120</v>
      </c>
      <c r="J38" s="78">
        <v>14156</v>
      </c>
      <c r="K38" s="30"/>
      <c r="L38" s="76" t="s">
        <v>69</v>
      </c>
      <c r="M38" s="77"/>
      <c r="N38" s="76" t="s">
        <v>70</v>
      </c>
      <c r="O38" s="30"/>
      <c r="P38" s="78">
        <v>14156</v>
      </c>
      <c r="Q38" s="78">
        <v>11120</v>
      </c>
      <c r="R38" s="78">
        <v>26360</v>
      </c>
      <c r="S38" s="78">
        <v>175763</v>
      </c>
      <c r="T38" s="78">
        <v>227399</v>
      </c>
      <c r="U38" s="78"/>
      <c r="V38" s="78">
        <f>SUM(T38:U38)</f>
        <v>227399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26937</v>
      </c>
      <c r="E40" s="79">
        <v>557</v>
      </c>
      <c r="F40" s="79">
        <v>26380</v>
      </c>
      <c r="G40" s="79">
        <v>17857</v>
      </c>
      <c r="H40" s="79">
        <v>5</v>
      </c>
      <c r="I40" s="79">
        <v>3478</v>
      </c>
      <c r="J40" s="79">
        <v>5040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26533</v>
      </c>
      <c r="S40" s="79"/>
      <c r="T40" s="79">
        <v>26533</v>
      </c>
      <c r="U40" s="79">
        <v>404</v>
      </c>
      <c r="V40" s="79">
        <f t="shared" ref="V40:V50" si="5">SUM(T40:U40)</f>
        <v>26937</v>
      </c>
      <c r="X40" s="80" t="s">
        <v>66</v>
      </c>
    </row>
    <row r="41" spans="2:24" x14ac:dyDescent="0.25">
      <c r="B41" s="73" t="s">
        <v>68</v>
      </c>
      <c r="D41" s="78">
        <f t="shared" si="4"/>
        <v>38543</v>
      </c>
      <c r="E41" s="78">
        <v>28</v>
      </c>
      <c r="F41" s="78">
        <v>38515</v>
      </c>
      <c r="G41" s="78">
        <v>38515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2097</v>
      </c>
      <c r="Q41" s="78">
        <v>2106</v>
      </c>
      <c r="R41" s="78">
        <v>34161</v>
      </c>
      <c r="S41" s="78">
        <v>91</v>
      </c>
      <c r="T41" s="78">
        <v>38455</v>
      </c>
      <c r="U41" s="78">
        <v>88</v>
      </c>
      <c r="V41" s="78">
        <f t="shared" si="5"/>
        <v>38543</v>
      </c>
      <c r="X41" s="73" t="s">
        <v>68</v>
      </c>
    </row>
    <row r="42" spans="2:24" x14ac:dyDescent="0.25">
      <c r="B42" s="73" t="s">
        <v>71</v>
      </c>
      <c r="D42" s="78">
        <f t="shared" si="4"/>
        <v>37124</v>
      </c>
      <c r="E42" s="78">
        <v>542</v>
      </c>
      <c r="F42" s="78">
        <v>36582</v>
      </c>
      <c r="G42" s="78">
        <v>109</v>
      </c>
      <c r="H42" s="78">
        <v>33495</v>
      </c>
      <c r="I42" s="78">
        <v>1271</v>
      </c>
      <c r="J42" s="78">
        <v>1707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36991</v>
      </c>
      <c r="T42" s="78">
        <v>36991</v>
      </c>
      <c r="U42" s="78">
        <v>133</v>
      </c>
      <c r="V42" s="78">
        <f t="shared" si="5"/>
        <v>37124</v>
      </c>
      <c r="X42" s="73" t="s">
        <v>71</v>
      </c>
    </row>
    <row r="43" spans="2:24" x14ac:dyDescent="0.25">
      <c r="B43" s="73" t="s">
        <v>78</v>
      </c>
      <c r="D43" s="78">
        <f t="shared" si="4"/>
        <v>28129</v>
      </c>
      <c r="E43" s="78">
        <v>2267</v>
      </c>
      <c r="F43" s="78">
        <v>25862</v>
      </c>
      <c r="G43" s="78">
        <v>11976</v>
      </c>
      <c r="H43" s="78">
        <v>3046</v>
      </c>
      <c r="I43" s="78">
        <v>6888</v>
      </c>
      <c r="J43" s="78">
        <v>3952</v>
      </c>
      <c r="K43" s="30"/>
      <c r="L43" s="75" t="s">
        <v>79</v>
      </c>
      <c r="M43" s="31"/>
      <c r="N43" s="75" t="s">
        <v>80</v>
      </c>
      <c r="O43" s="30"/>
      <c r="P43" s="78">
        <v>1645</v>
      </c>
      <c r="Q43" s="78">
        <v>6634</v>
      </c>
      <c r="R43" s="78">
        <v>2254</v>
      </c>
      <c r="S43" s="78">
        <v>12848</v>
      </c>
      <c r="T43" s="78">
        <v>23381</v>
      </c>
      <c r="U43" s="78">
        <v>4748</v>
      </c>
      <c r="V43" s="78">
        <f t="shared" si="5"/>
        <v>28129</v>
      </c>
      <c r="X43" s="73" t="s">
        <v>78</v>
      </c>
    </row>
    <row r="44" spans="2:24" ht="22.5" customHeight="1" x14ac:dyDescent="0.25">
      <c r="B44" s="73"/>
      <c r="D44" s="78">
        <f t="shared" si="4"/>
        <v>266004</v>
      </c>
      <c r="E44" s="78"/>
      <c r="F44" s="78">
        <v>266004</v>
      </c>
      <c r="G44" s="78">
        <v>168201</v>
      </c>
      <c r="H44" s="78">
        <v>58454</v>
      </c>
      <c r="I44" s="78">
        <v>9507</v>
      </c>
      <c r="J44" s="78">
        <v>29842</v>
      </c>
      <c r="K44" s="61"/>
      <c r="L44" s="76" t="s">
        <v>209</v>
      </c>
      <c r="M44" s="77"/>
      <c r="N44" s="76" t="s">
        <v>187</v>
      </c>
      <c r="O44" s="61"/>
      <c r="P44" s="78">
        <v>29842</v>
      </c>
      <c r="Q44" s="78">
        <v>9507</v>
      </c>
      <c r="R44" s="78">
        <v>58454</v>
      </c>
      <c r="S44" s="78">
        <v>168201</v>
      </c>
      <c r="T44" s="78">
        <v>266004</v>
      </c>
      <c r="U44" s="78"/>
      <c r="V44" s="78">
        <f t="shared" si="5"/>
        <v>266004</v>
      </c>
      <c r="X44" s="73"/>
    </row>
    <row r="45" spans="2:24" ht="24.75" customHeight="1" x14ac:dyDescent="0.25">
      <c r="B45" s="73"/>
      <c r="C45" s="35"/>
      <c r="D45" s="78">
        <f t="shared" si="4"/>
        <v>225420</v>
      </c>
      <c r="E45" s="78"/>
      <c r="F45" s="78">
        <v>225420</v>
      </c>
      <c r="G45" s="78">
        <v>157236</v>
      </c>
      <c r="H45" s="78">
        <v>52762</v>
      </c>
      <c r="I45" s="78">
        <v>8223</v>
      </c>
      <c r="J45" s="78">
        <v>7199</v>
      </c>
      <c r="K45" s="61"/>
      <c r="L45" s="76" t="s">
        <v>188</v>
      </c>
      <c r="M45" s="77"/>
      <c r="N45" s="76" t="s">
        <v>189</v>
      </c>
      <c r="O45" s="61"/>
      <c r="P45" s="78">
        <v>7199</v>
      </c>
      <c r="Q45" s="78">
        <v>8223</v>
      </c>
      <c r="R45" s="78">
        <v>52762</v>
      </c>
      <c r="S45" s="78">
        <v>157236</v>
      </c>
      <c r="T45" s="78">
        <v>225420</v>
      </c>
      <c r="U45" s="78"/>
      <c r="V45" s="78">
        <f t="shared" si="5"/>
        <v>225420</v>
      </c>
      <c r="W45" s="35"/>
      <c r="X45" s="73"/>
    </row>
    <row r="46" spans="2:24" x14ac:dyDescent="0.25">
      <c r="B46" s="73"/>
      <c r="D46" s="81">
        <f t="shared" si="4"/>
        <v>31101</v>
      </c>
      <c r="E46" s="81"/>
      <c r="F46" s="81">
        <v>31101</v>
      </c>
      <c r="G46" s="81">
        <v>2447</v>
      </c>
      <c r="H46" s="81">
        <v>28654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31101</v>
      </c>
      <c r="T46" s="81">
        <v>31101</v>
      </c>
      <c r="U46" s="81"/>
      <c r="V46" s="81">
        <f t="shared" si="5"/>
        <v>31101</v>
      </c>
      <c r="X46" s="73"/>
    </row>
    <row r="47" spans="2:24" ht="33.6" customHeight="1" x14ac:dyDescent="0.25">
      <c r="B47" s="80" t="s">
        <v>198</v>
      </c>
      <c r="D47" s="79">
        <f t="shared" si="4"/>
        <v>266004</v>
      </c>
      <c r="E47" s="79"/>
      <c r="F47" s="79">
        <v>266004</v>
      </c>
      <c r="G47" s="79">
        <v>196855</v>
      </c>
      <c r="H47" s="79">
        <v>29800</v>
      </c>
      <c r="I47" s="79">
        <v>9507</v>
      </c>
      <c r="J47" s="79">
        <v>29842</v>
      </c>
      <c r="K47" s="66"/>
      <c r="L47" s="76" t="s">
        <v>210</v>
      </c>
      <c r="M47" s="77"/>
      <c r="N47" s="76" t="s">
        <v>190</v>
      </c>
      <c r="O47" s="66"/>
      <c r="P47" s="79">
        <v>29842</v>
      </c>
      <c r="Q47" s="79">
        <v>9507</v>
      </c>
      <c r="R47" s="79">
        <v>29800</v>
      </c>
      <c r="S47" s="79">
        <v>196855</v>
      </c>
      <c r="T47" s="79">
        <v>266004</v>
      </c>
      <c r="U47" s="79"/>
      <c r="V47" s="79">
        <f t="shared" si="5"/>
        <v>266004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225420</v>
      </c>
      <c r="E48" s="81"/>
      <c r="F48" s="81">
        <v>225420</v>
      </c>
      <c r="G48" s="81">
        <v>185890</v>
      </c>
      <c r="H48" s="81">
        <v>24108</v>
      </c>
      <c r="I48" s="81">
        <v>8223</v>
      </c>
      <c r="J48" s="81">
        <v>7199</v>
      </c>
      <c r="K48" s="30"/>
      <c r="L48" s="76" t="s">
        <v>211</v>
      </c>
      <c r="M48" s="77"/>
      <c r="N48" s="76" t="s">
        <v>191</v>
      </c>
      <c r="O48" s="30"/>
      <c r="P48" s="81">
        <v>7199</v>
      </c>
      <c r="Q48" s="81">
        <v>8223</v>
      </c>
      <c r="R48" s="81">
        <v>24108</v>
      </c>
      <c r="S48" s="81">
        <v>185890</v>
      </c>
      <c r="T48" s="81">
        <v>225420</v>
      </c>
      <c r="U48" s="81"/>
      <c r="V48" s="81">
        <f t="shared" si="5"/>
        <v>225420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29842</v>
      </c>
      <c r="Q49" s="79">
        <v>9507</v>
      </c>
      <c r="R49" s="79">
        <v>58454</v>
      </c>
      <c r="S49" s="79">
        <v>168201</v>
      </c>
      <c r="T49" s="79">
        <v>266004</v>
      </c>
      <c r="U49" s="79"/>
      <c r="V49" s="79">
        <f t="shared" si="5"/>
        <v>266004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7199</v>
      </c>
      <c r="Q50" s="78">
        <v>8223</v>
      </c>
      <c r="R50" s="78">
        <v>52762</v>
      </c>
      <c r="S50" s="78">
        <v>157236</v>
      </c>
      <c r="T50" s="78">
        <v>225420</v>
      </c>
      <c r="U50" s="78"/>
      <c r="V50" s="78">
        <f t="shared" si="5"/>
        <v>225420</v>
      </c>
      <c r="X50" s="73" t="s">
        <v>55</v>
      </c>
    </row>
    <row r="51" spans="2:24" x14ac:dyDescent="0.25">
      <c r="B51" s="73"/>
      <c r="D51" s="78">
        <f t="shared" ref="D51:D56" si="6">SUM(E51:F51)</f>
        <v>201909</v>
      </c>
      <c r="E51" s="78"/>
      <c r="F51" s="78">
        <v>201909</v>
      </c>
      <c r="G51" s="78">
        <v>180935</v>
      </c>
      <c r="H51" s="78">
        <v>20974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201909</v>
      </c>
      <c r="E52" s="78"/>
      <c r="F52" s="78">
        <v>201909</v>
      </c>
      <c r="G52" s="78">
        <v>152281</v>
      </c>
      <c r="H52" s="78">
        <v>49628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835</v>
      </c>
      <c r="E53" s="78"/>
      <c r="F53" s="78">
        <v>835</v>
      </c>
      <c r="G53" s="78"/>
      <c r="H53" s="78"/>
      <c r="I53" s="78">
        <v>835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835</v>
      </c>
      <c r="T53" s="78">
        <v>835</v>
      </c>
      <c r="U53" s="78"/>
      <c r="V53" s="78">
        <f>SUM(T53:U53)</f>
        <v>835</v>
      </c>
      <c r="X53" s="73"/>
    </row>
    <row r="54" spans="2:24" x14ac:dyDescent="0.25">
      <c r="B54" s="73"/>
      <c r="D54" s="78">
        <f t="shared" si="6"/>
        <v>64095</v>
      </c>
      <c r="E54" s="78"/>
      <c r="F54" s="78">
        <v>64095</v>
      </c>
      <c r="G54" s="78">
        <v>16755</v>
      </c>
      <c r="H54" s="78">
        <v>8826</v>
      </c>
      <c r="I54" s="78">
        <v>8672</v>
      </c>
      <c r="J54" s="78">
        <v>29842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23511</v>
      </c>
      <c r="E55" s="78"/>
      <c r="F55" s="78">
        <v>23511</v>
      </c>
      <c r="G55" s="78">
        <v>5790</v>
      </c>
      <c r="H55" s="78">
        <v>3134</v>
      </c>
      <c r="I55" s="78">
        <v>7388</v>
      </c>
      <c r="J55" s="78">
        <v>7199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22822</v>
      </c>
      <c r="E56" s="78">
        <v>22822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7199</v>
      </c>
      <c r="Q69" s="78">
        <v>7388</v>
      </c>
      <c r="R69" s="78">
        <v>3134</v>
      </c>
      <c r="S69" s="78">
        <v>5790</v>
      </c>
      <c r="T69" s="78">
        <v>23511</v>
      </c>
      <c r="U69" s="78"/>
      <c r="V69" s="78">
        <f>SUM(T69:U69)</f>
        <v>23511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22822</v>
      </c>
      <c r="V71" s="78">
        <f t="shared" ref="V71:V74" si="7">SUM(T71:U71)</f>
        <v>22822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1709</v>
      </c>
      <c r="Q72" s="78">
        <v>106</v>
      </c>
      <c r="R72" s="78">
        <v>1179</v>
      </c>
      <c r="S72" s="78">
        <v>1041</v>
      </c>
      <c r="T72" s="78">
        <v>4035</v>
      </c>
      <c r="U72" s="78">
        <v>132</v>
      </c>
      <c r="V72" s="78">
        <f t="shared" si="7"/>
        <v>4167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211</v>
      </c>
      <c r="Q73" s="78">
        <v>-155</v>
      </c>
      <c r="R73" s="78">
        <v>-2731</v>
      </c>
      <c r="S73" s="78">
        <v>-790</v>
      </c>
      <c r="T73" s="78">
        <v>-3465</v>
      </c>
      <c r="U73" s="78">
        <v>-702</v>
      </c>
      <c r="V73" s="78">
        <f t="shared" si="7"/>
        <v>-4167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46333</v>
      </c>
      <c r="E74" s="81">
        <v>22252</v>
      </c>
      <c r="F74" s="81">
        <v>24081</v>
      </c>
      <c r="G74" s="81">
        <v>6041</v>
      </c>
      <c r="H74" s="81">
        <v>1582</v>
      </c>
      <c r="I74" s="81">
        <v>7339</v>
      </c>
      <c r="J74" s="81">
        <v>9119</v>
      </c>
      <c r="K74" s="33"/>
      <c r="L74" s="76" t="s">
        <v>103</v>
      </c>
      <c r="M74" s="77"/>
      <c r="N74" s="76" t="s">
        <v>104</v>
      </c>
      <c r="O74" s="33"/>
      <c r="P74" s="81">
        <v>9119</v>
      </c>
      <c r="Q74" s="81">
        <v>7339</v>
      </c>
      <c r="R74" s="81">
        <v>1582</v>
      </c>
      <c r="S74" s="81">
        <v>6041</v>
      </c>
      <c r="T74" s="81">
        <v>24081</v>
      </c>
      <c r="U74" s="81">
        <v>22252</v>
      </c>
      <c r="V74" s="81">
        <f t="shared" si="7"/>
        <v>46333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86917</v>
      </c>
      <c r="E75" s="79"/>
      <c r="F75" s="79">
        <v>86917</v>
      </c>
      <c r="G75" s="79">
        <v>25282</v>
      </c>
      <c r="H75" s="79">
        <v>12299</v>
      </c>
      <c r="I75" s="79">
        <v>197</v>
      </c>
      <c r="J75" s="79">
        <v>49139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85459</v>
      </c>
      <c r="E76" s="78"/>
      <c r="F76" s="78">
        <v>85459</v>
      </c>
      <c r="G76" s="78">
        <v>25127</v>
      </c>
      <c r="H76" s="78">
        <v>12299</v>
      </c>
      <c r="I76" s="78">
        <v>1329</v>
      </c>
      <c r="J76" s="78">
        <v>46704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-40584</v>
      </c>
      <c r="E77" s="78"/>
      <c r="F77" s="78">
        <v>-40584</v>
      </c>
      <c r="G77" s="78">
        <v>-10965</v>
      </c>
      <c r="H77" s="78">
        <v>-5692</v>
      </c>
      <c r="I77" s="78">
        <v>-1284</v>
      </c>
      <c r="J77" s="78">
        <v>-22643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1458</v>
      </c>
      <c r="E78" s="78"/>
      <c r="F78" s="78">
        <v>1458</v>
      </c>
      <c r="G78" s="78">
        <v>155</v>
      </c>
      <c r="H78" s="78">
        <v>0</v>
      </c>
      <c r="I78" s="78">
        <v>-1132</v>
      </c>
      <c r="J78" s="78">
        <v>2435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-85</v>
      </c>
      <c r="F79" s="78">
        <v>85</v>
      </c>
      <c r="G79" s="78">
        <v>-79</v>
      </c>
      <c r="H79" s="78">
        <v>-61</v>
      </c>
      <c r="I79" s="78">
        <v>0</v>
      </c>
      <c r="J79" s="78">
        <v>225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22337</v>
      </c>
      <c r="F80" s="78">
        <v>-22337</v>
      </c>
      <c r="G80" s="78">
        <v>-8197</v>
      </c>
      <c r="H80" s="78">
        <v>-4964</v>
      </c>
      <c r="I80" s="78">
        <v>8426</v>
      </c>
      <c r="J80" s="78">
        <v>-17602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153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83938</v>
      </c>
      <c r="V18" s="78">
        <f>SUM(T18:U18)</f>
        <v>83938</v>
      </c>
      <c r="X18" s="73" t="s">
        <v>25</v>
      </c>
    </row>
    <row r="19" spans="2:24" x14ac:dyDescent="0.25">
      <c r="B19" s="73" t="s">
        <v>28</v>
      </c>
      <c r="D19" s="78">
        <f>SUM(E19:F19)</f>
        <v>71475</v>
      </c>
      <c r="E19" s="78">
        <v>71475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262365</v>
      </c>
      <c r="E23" s="78"/>
      <c r="F23" s="78">
        <v>262365</v>
      </c>
      <c r="G23" s="78">
        <v>59359</v>
      </c>
      <c r="H23" s="78">
        <v>30171</v>
      </c>
      <c r="I23" s="78">
        <v>13709</v>
      </c>
      <c r="J23" s="78">
        <v>136695</v>
      </c>
      <c r="K23" s="30"/>
      <c r="L23" s="76" t="s">
        <v>205</v>
      </c>
      <c r="M23" s="77"/>
      <c r="N23" s="76" t="s">
        <v>41</v>
      </c>
      <c r="O23" s="30"/>
      <c r="P23" s="78">
        <v>136695</v>
      </c>
      <c r="Q23" s="78">
        <v>13709</v>
      </c>
      <c r="R23" s="78">
        <v>30171</v>
      </c>
      <c r="S23" s="78">
        <v>59359</v>
      </c>
      <c r="T23" s="78">
        <v>262365</v>
      </c>
      <c r="U23" s="78"/>
      <c r="V23" s="78">
        <f>SUM(T23:U23)</f>
        <v>262365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41323</v>
      </c>
      <c r="E24" s="78"/>
      <c r="F24" s="78">
        <v>41323</v>
      </c>
      <c r="G24" s="78">
        <v>11157</v>
      </c>
      <c r="H24" s="78">
        <v>5742</v>
      </c>
      <c r="I24" s="78">
        <v>1311</v>
      </c>
      <c r="J24" s="78">
        <v>23113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221042</v>
      </c>
      <c r="E25" s="78"/>
      <c r="F25" s="78">
        <v>221042</v>
      </c>
      <c r="G25" s="78">
        <v>48202</v>
      </c>
      <c r="H25" s="78">
        <v>24429</v>
      </c>
      <c r="I25" s="78">
        <v>12398</v>
      </c>
      <c r="J25" s="78">
        <v>113582</v>
      </c>
      <c r="K25" s="30"/>
      <c r="L25" s="76" t="s">
        <v>45</v>
      </c>
      <c r="M25" s="77"/>
      <c r="N25" s="76" t="s">
        <v>46</v>
      </c>
      <c r="O25" s="30"/>
      <c r="P25" s="78">
        <v>113582</v>
      </c>
      <c r="Q25" s="78">
        <v>12398</v>
      </c>
      <c r="R25" s="78">
        <v>24429</v>
      </c>
      <c r="S25" s="78">
        <v>48202</v>
      </c>
      <c r="T25" s="78">
        <v>221042</v>
      </c>
      <c r="U25" s="78"/>
      <c r="V25" s="78">
        <f t="shared" ref="V25:V31" si="1">SUM(T25:U25)</f>
        <v>221042</v>
      </c>
      <c r="X25" s="73"/>
    </row>
    <row r="26" spans="2:24" x14ac:dyDescent="0.25">
      <c r="B26" s="73"/>
      <c r="D26" s="81">
        <f t="shared" si="0"/>
        <v>12463</v>
      </c>
      <c r="E26" s="81">
        <v>12463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12463</v>
      </c>
      <c r="V26" s="81">
        <f t="shared" si="1"/>
        <v>12463</v>
      </c>
      <c r="X26" s="73"/>
    </row>
    <row r="27" spans="2:24" x14ac:dyDescent="0.25">
      <c r="B27" s="80" t="s">
        <v>49</v>
      </c>
      <c r="D27" s="79">
        <f t="shared" si="0"/>
        <v>128055</v>
      </c>
      <c r="E27" s="79">
        <v>300</v>
      </c>
      <c r="F27" s="79">
        <v>127755</v>
      </c>
      <c r="G27" s="79">
        <v>11193</v>
      </c>
      <c r="H27" s="79">
        <v>24394</v>
      </c>
      <c r="I27" s="79">
        <v>5431</v>
      </c>
      <c r="J27" s="79">
        <v>86737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127898</v>
      </c>
      <c r="T27" s="79">
        <v>127898</v>
      </c>
      <c r="U27" s="79">
        <v>157</v>
      </c>
      <c r="V27" s="79">
        <f t="shared" si="1"/>
        <v>128055</v>
      </c>
      <c r="X27" s="80" t="s">
        <v>49</v>
      </c>
    </row>
    <row r="28" spans="2:24" x14ac:dyDescent="0.25">
      <c r="B28" s="73" t="s">
        <v>44</v>
      </c>
      <c r="D28" s="78">
        <f t="shared" si="0"/>
        <v>23639</v>
      </c>
      <c r="E28" s="78"/>
      <c r="F28" s="78">
        <v>23639</v>
      </c>
      <c r="G28" s="78">
        <v>849</v>
      </c>
      <c r="H28" s="78">
        <v>35</v>
      </c>
      <c r="I28" s="78">
        <v>80</v>
      </c>
      <c r="J28" s="78">
        <v>244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23463</v>
      </c>
      <c r="S28" s="78"/>
      <c r="T28" s="78">
        <v>23463</v>
      </c>
      <c r="U28" s="78">
        <v>176</v>
      </c>
      <c r="V28" s="78">
        <f t="shared" si="1"/>
        <v>23639</v>
      </c>
      <c r="X28" s="73" t="s">
        <v>44</v>
      </c>
    </row>
    <row r="29" spans="2:24" x14ac:dyDescent="0.25">
      <c r="B29" s="73"/>
      <c r="D29" s="78">
        <f t="shared" si="0"/>
        <v>22431</v>
      </c>
      <c r="E29" s="78"/>
      <c r="F29" s="78">
        <v>22431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22066</v>
      </c>
      <c r="S29" s="78"/>
      <c r="T29" s="78">
        <v>22066</v>
      </c>
      <c r="U29" s="78">
        <v>365</v>
      </c>
      <c r="V29" s="78">
        <f t="shared" si="1"/>
        <v>22431</v>
      </c>
      <c r="X29" s="73"/>
    </row>
    <row r="30" spans="2:24" x14ac:dyDescent="0.25">
      <c r="B30" s="73"/>
      <c r="D30" s="78">
        <f t="shared" si="0"/>
        <v>1208</v>
      </c>
      <c r="E30" s="78"/>
      <c r="F30" s="78">
        <v>1208</v>
      </c>
      <c r="G30" s="78">
        <v>849</v>
      </c>
      <c r="H30" s="78">
        <v>35</v>
      </c>
      <c r="I30" s="78">
        <v>80</v>
      </c>
      <c r="J30" s="78">
        <v>244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1397</v>
      </c>
      <c r="S30" s="78"/>
      <c r="T30" s="78">
        <v>1397</v>
      </c>
      <c r="U30" s="78">
        <v>-189</v>
      </c>
      <c r="V30" s="78">
        <f t="shared" si="1"/>
        <v>1208</v>
      </c>
      <c r="X30" s="73"/>
    </row>
    <row r="31" spans="2:24" x14ac:dyDescent="0.25">
      <c r="B31" s="73"/>
      <c r="D31" s="78">
        <f t="shared" si="0"/>
        <v>110971</v>
      </c>
      <c r="E31" s="78"/>
      <c r="F31" s="78">
        <v>110971</v>
      </c>
      <c r="G31" s="78">
        <v>47317</v>
      </c>
      <c r="H31" s="78">
        <v>5742</v>
      </c>
      <c r="I31" s="78">
        <v>8198</v>
      </c>
      <c r="J31" s="78">
        <v>49714</v>
      </c>
      <c r="K31" s="34"/>
      <c r="L31" s="76" t="s">
        <v>206</v>
      </c>
      <c r="M31" s="77"/>
      <c r="N31" s="76" t="s">
        <v>119</v>
      </c>
      <c r="O31" s="34"/>
      <c r="P31" s="78">
        <v>49714</v>
      </c>
      <c r="Q31" s="78">
        <v>8198</v>
      </c>
      <c r="R31" s="78">
        <v>5742</v>
      </c>
      <c r="S31" s="78">
        <v>47317</v>
      </c>
      <c r="T31" s="78">
        <v>110971</v>
      </c>
      <c r="U31" s="78"/>
      <c r="V31" s="78">
        <f t="shared" si="1"/>
        <v>110971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69648</v>
      </c>
      <c r="E33" s="78"/>
      <c r="F33" s="78">
        <v>69648</v>
      </c>
      <c r="G33" s="78">
        <v>36160</v>
      </c>
      <c r="H33" s="78">
        <v>0</v>
      </c>
      <c r="I33" s="78">
        <v>6887</v>
      </c>
      <c r="J33" s="78">
        <v>26601</v>
      </c>
      <c r="K33" s="30"/>
      <c r="L33" s="76" t="s">
        <v>120</v>
      </c>
      <c r="M33" s="77"/>
      <c r="N33" s="76" t="s">
        <v>121</v>
      </c>
      <c r="O33" s="30"/>
      <c r="P33" s="78">
        <v>26601</v>
      </c>
      <c r="Q33" s="78">
        <v>6887</v>
      </c>
      <c r="R33" s="78">
        <v>0</v>
      </c>
      <c r="S33" s="78">
        <v>36160</v>
      </c>
      <c r="T33" s="78">
        <v>69648</v>
      </c>
      <c r="U33" s="78"/>
      <c r="V33" s="78">
        <f>SUM(T33:U33)</f>
        <v>69648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92904</v>
      </c>
      <c r="E35" s="79">
        <v>12196</v>
      </c>
      <c r="F35" s="79">
        <v>80708</v>
      </c>
      <c r="G35" s="79">
        <v>9069</v>
      </c>
      <c r="H35" s="79">
        <v>4191</v>
      </c>
      <c r="I35" s="79">
        <v>40638</v>
      </c>
      <c r="J35" s="79">
        <v>26810</v>
      </c>
      <c r="K35" s="63"/>
      <c r="L35" s="75" t="s">
        <v>63</v>
      </c>
      <c r="M35" s="31"/>
      <c r="N35" s="75" t="s">
        <v>64</v>
      </c>
      <c r="O35" s="63"/>
      <c r="P35" s="79">
        <v>8818</v>
      </c>
      <c r="Q35" s="79">
        <v>40512</v>
      </c>
      <c r="R35" s="79">
        <v>2376</v>
      </c>
      <c r="S35" s="79">
        <v>18306</v>
      </c>
      <c r="T35" s="79">
        <v>70012</v>
      </c>
      <c r="U35" s="79">
        <v>22892</v>
      </c>
      <c r="V35" s="79">
        <f t="shared" ref="V35:V36" si="3">SUM(T35:U35)</f>
        <v>92904</v>
      </c>
      <c r="X35" s="80" t="s">
        <v>62</v>
      </c>
    </row>
    <row r="36" spans="2:24" x14ac:dyDescent="0.25">
      <c r="B36" s="73" t="s">
        <v>54</v>
      </c>
      <c r="D36" s="78">
        <f t="shared" si="2"/>
        <v>251636</v>
      </c>
      <c r="E36" s="78"/>
      <c r="F36" s="78">
        <v>251636</v>
      </c>
      <c r="G36" s="78">
        <v>184452</v>
      </c>
      <c r="H36" s="78">
        <v>27390</v>
      </c>
      <c r="I36" s="78">
        <v>8072</v>
      </c>
      <c r="J36" s="78">
        <v>31722</v>
      </c>
      <c r="K36" s="30"/>
      <c r="L36" s="76" t="s">
        <v>208</v>
      </c>
      <c r="M36" s="77"/>
      <c r="N36" s="76" t="s">
        <v>65</v>
      </c>
      <c r="O36" s="30"/>
      <c r="P36" s="78">
        <v>31722</v>
      </c>
      <c r="Q36" s="78">
        <v>8072</v>
      </c>
      <c r="R36" s="78">
        <v>27390</v>
      </c>
      <c r="S36" s="78">
        <v>184452</v>
      </c>
      <c r="T36" s="78">
        <v>251636</v>
      </c>
      <c r="U36" s="78"/>
      <c r="V36" s="78">
        <f t="shared" si="3"/>
        <v>251636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210313</v>
      </c>
      <c r="E38" s="78"/>
      <c r="F38" s="78">
        <v>210313</v>
      </c>
      <c r="G38" s="78">
        <v>173295</v>
      </c>
      <c r="H38" s="78">
        <v>21648</v>
      </c>
      <c r="I38" s="78">
        <v>6761</v>
      </c>
      <c r="J38" s="78">
        <v>8609</v>
      </c>
      <c r="K38" s="30"/>
      <c r="L38" s="76" t="s">
        <v>69</v>
      </c>
      <c r="M38" s="77"/>
      <c r="N38" s="76" t="s">
        <v>70</v>
      </c>
      <c r="O38" s="30"/>
      <c r="P38" s="78">
        <v>8609</v>
      </c>
      <c r="Q38" s="78">
        <v>6761</v>
      </c>
      <c r="R38" s="78">
        <v>21648</v>
      </c>
      <c r="S38" s="78">
        <v>173295</v>
      </c>
      <c r="T38" s="78">
        <v>210313</v>
      </c>
      <c r="U38" s="78"/>
      <c r="V38" s="78">
        <f>SUM(T38:U38)</f>
        <v>210313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46561</v>
      </c>
      <c r="E40" s="79">
        <v>567</v>
      </c>
      <c r="F40" s="79">
        <v>45994</v>
      </c>
      <c r="G40" s="79">
        <v>22399</v>
      </c>
      <c r="H40" s="79">
        <v>16</v>
      </c>
      <c r="I40" s="79">
        <v>2263</v>
      </c>
      <c r="J40" s="79">
        <v>21316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46245</v>
      </c>
      <c r="S40" s="79"/>
      <c r="T40" s="79">
        <v>46245</v>
      </c>
      <c r="U40" s="79">
        <v>316</v>
      </c>
      <c r="V40" s="79">
        <f t="shared" ref="V40:V50" si="5">SUM(T40:U40)</f>
        <v>46561</v>
      </c>
      <c r="X40" s="80" t="s">
        <v>66</v>
      </c>
    </row>
    <row r="41" spans="2:24" x14ac:dyDescent="0.25">
      <c r="B41" s="73" t="s">
        <v>68</v>
      </c>
      <c r="D41" s="78">
        <f t="shared" si="4"/>
        <v>37755</v>
      </c>
      <c r="E41" s="78">
        <v>22</v>
      </c>
      <c r="F41" s="78">
        <v>37733</v>
      </c>
      <c r="G41" s="78">
        <v>37733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2091</v>
      </c>
      <c r="Q41" s="78">
        <v>1627</v>
      </c>
      <c r="R41" s="78">
        <v>33852</v>
      </c>
      <c r="S41" s="78">
        <v>91</v>
      </c>
      <c r="T41" s="78">
        <v>37661</v>
      </c>
      <c r="U41" s="78">
        <v>94</v>
      </c>
      <c r="V41" s="78">
        <f t="shared" si="5"/>
        <v>37755</v>
      </c>
      <c r="X41" s="73" t="s">
        <v>68</v>
      </c>
    </row>
    <row r="42" spans="2:24" x14ac:dyDescent="0.25">
      <c r="B42" s="73" t="s">
        <v>71</v>
      </c>
      <c r="D42" s="78">
        <f t="shared" si="4"/>
        <v>30254</v>
      </c>
      <c r="E42" s="78">
        <v>377</v>
      </c>
      <c r="F42" s="78">
        <v>29877</v>
      </c>
      <c r="G42" s="78">
        <v>109</v>
      </c>
      <c r="H42" s="78">
        <v>26822</v>
      </c>
      <c r="I42" s="78">
        <v>1244</v>
      </c>
      <c r="J42" s="78">
        <v>1702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30142</v>
      </c>
      <c r="T42" s="78">
        <v>30142</v>
      </c>
      <c r="U42" s="78">
        <v>112</v>
      </c>
      <c r="V42" s="78">
        <f t="shared" si="5"/>
        <v>30254</v>
      </c>
      <c r="X42" s="73" t="s">
        <v>71</v>
      </c>
    </row>
    <row r="43" spans="2:24" x14ac:dyDescent="0.25">
      <c r="B43" s="73" t="s">
        <v>78</v>
      </c>
      <c r="D43" s="78">
        <f t="shared" si="4"/>
        <v>28381</v>
      </c>
      <c r="E43" s="78">
        <v>1918</v>
      </c>
      <c r="F43" s="78">
        <v>26463</v>
      </c>
      <c r="G43" s="78">
        <v>12389</v>
      </c>
      <c r="H43" s="78">
        <v>3906</v>
      </c>
      <c r="I43" s="78">
        <v>6505</v>
      </c>
      <c r="J43" s="78">
        <v>3663</v>
      </c>
      <c r="K43" s="30"/>
      <c r="L43" s="75" t="s">
        <v>79</v>
      </c>
      <c r="M43" s="31"/>
      <c r="N43" s="75" t="s">
        <v>80</v>
      </c>
      <c r="O43" s="30"/>
      <c r="P43" s="78">
        <v>1676</v>
      </c>
      <c r="Q43" s="78">
        <v>6366</v>
      </c>
      <c r="R43" s="78">
        <v>1679</v>
      </c>
      <c r="S43" s="78">
        <v>12895</v>
      </c>
      <c r="T43" s="78">
        <v>22616</v>
      </c>
      <c r="U43" s="78">
        <v>5765</v>
      </c>
      <c r="V43" s="78">
        <f t="shared" si="5"/>
        <v>28381</v>
      </c>
      <c r="X43" s="73" t="s">
        <v>78</v>
      </c>
    </row>
    <row r="44" spans="2:24" ht="22.5" customHeight="1" x14ac:dyDescent="0.25">
      <c r="B44" s="73"/>
      <c r="D44" s="78">
        <f t="shared" si="4"/>
        <v>248233</v>
      </c>
      <c r="E44" s="78"/>
      <c r="F44" s="78">
        <v>248233</v>
      </c>
      <c r="G44" s="78">
        <v>154950</v>
      </c>
      <c r="H44" s="78">
        <v>78422</v>
      </c>
      <c r="I44" s="78">
        <v>6053</v>
      </c>
      <c r="J44" s="78">
        <v>8808</v>
      </c>
      <c r="K44" s="61"/>
      <c r="L44" s="76" t="s">
        <v>209</v>
      </c>
      <c r="M44" s="77"/>
      <c r="N44" s="76" t="s">
        <v>187</v>
      </c>
      <c r="O44" s="61"/>
      <c r="P44" s="78">
        <v>8808</v>
      </c>
      <c r="Q44" s="78">
        <v>6053</v>
      </c>
      <c r="R44" s="78">
        <v>78422</v>
      </c>
      <c r="S44" s="78">
        <v>154950</v>
      </c>
      <c r="T44" s="78">
        <v>248233</v>
      </c>
      <c r="U44" s="78"/>
      <c r="V44" s="78">
        <f t="shared" si="5"/>
        <v>248233</v>
      </c>
      <c r="X44" s="73"/>
    </row>
    <row r="45" spans="2:24" ht="24.75" customHeight="1" x14ac:dyDescent="0.25">
      <c r="B45" s="73"/>
      <c r="C45" s="35"/>
      <c r="D45" s="78">
        <f t="shared" si="4"/>
        <v>206910</v>
      </c>
      <c r="E45" s="78"/>
      <c r="F45" s="78">
        <v>206910</v>
      </c>
      <c r="G45" s="78">
        <v>143793</v>
      </c>
      <c r="H45" s="78">
        <v>72680</v>
      </c>
      <c r="I45" s="78">
        <v>4742</v>
      </c>
      <c r="J45" s="78">
        <v>-14305</v>
      </c>
      <c r="K45" s="61"/>
      <c r="L45" s="76" t="s">
        <v>188</v>
      </c>
      <c r="M45" s="77"/>
      <c r="N45" s="76" t="s">
        <v>189</v>
      </c>
      <c r="O45" s="61"/>
      <c r="P45" s="78">
        <v>-14305</v>
      </c>
      <c r="Q45" s="78">
        <v>4742</v>
      </c>
      <c r="R45" s="78">
        <v>72680</v>
      </c>
      <c r="S45" s="78">
        <v>143793</v>
      </c>
      <c r="T45" s="78">
        <v>206910</v>
      </c>
      <c r="U45" s="78"/>
      <c r="V45" s="78">
        <f t="shared" si="5"/>
        <v>206910</v>
      </c>
      <c r="W45" s="35"/>
      <c r="X45" s="73"/>
    </row>
    <row r="46" spans="2:24" x14ac:dyDescent="0.25">
      <c r="B46" s="73"/>
      <c r="D46" s="81">
        <f t="shared" si="4"/>
        <v>27233</v>
      </c>
      <c r="E46" s="81"/>
      <c r="F46" s="81">
        <v>27233</v>
      </c>
      <c r="G46" s="81">
        <v>2159</v>
      </c>
      <c r="H46" s="81">
        <v>25074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27233</v>
      </c>
      <c r="T46" s="81">
        <v>27233</v>
      </c>
      <c r="U46" s="81"/>
      <c r="V46" s="81">
        <f t="shared" si="5"/>
        <v>27233</v>
      </c>
      <c r="X46" s="73"/>
    </row>
    <row r="47" spans="2:24" ht="33.6" customHeight="1" x14ac:dyDescent="0.25">
      <c r="B47" s="80" t="s">
        <v>198</v>
      </c>
      <c r="D47" s="79">
        <f t="shared" si="4"/>
        <v>248233</v>
      </c>
      <c r="E47" s="79"/>
      <c r="F47" s="79">
        <v>248233</v>
      </c>
      <c r="G47" s="79">
        <v>180024</v>
      </c>
      <c r="H47" s="79">
        <v>53348</v>
      </c>
      <c r="I47" s="79">
        <v>6053</v>
      </c>
      <c r="J47" s="79">
        <v>8808</v>
      </c>
      <c r="K47" s="66"/>
      <c r="L47" s="76" t="s">
        <v>210</v>
      </c>
      <c r="M47" s="77"/>
      <c r="N47" s="76" t="s">
        <v>190</v>
      </c>
      <c r="O47" s="66"/>
      <c r="P47" s="79">
        <v>8808</v>
      </c>
      <c r="Q47" s="79">
        <v>6053</v>
      </c>
      <c r="R47" s="79">
        <v>53348</v>
      </c>
      <c r="S47" s="79">
        <v>180024</v>
      </c>
      <c r="T47" s="79">
        <v>248233</v>
      </c>
      <c r="U47" s="79"/>
      <c r="V47" s="79">
        <f t="shared" si="5"/>
        <v>248233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206910</v>
      </c>
      <c r="E48" s="81"/>
      <c r="F48" s="81">
        <v>206910</v>
      </c>
      <c r="G48" s="81">
        <v>168867</v>
      </c>
      <c r="H48" s="81">
        <v>47606</v>
      </c>
      <c r="I48" s="81">
        <v>4742</v>
      </c>
      <c r="J48" s="81">
        <v>-14305</v>
      </c>
      <c r="K48" s="30"/>
      <c r="L48" s="76" t="s">
        <v>211</v>
      </c>
      <c r="M48" s="77"/>
      <c r="N48" s="76" t="s">
        <v>191</v>
      </c>
      <c r="O48" s="30"/>
      <c r="P48" s="81">
        <v>-14305</v>
      </c>
      <c r="Q48" s="81">
        <v>4742</v>
      </c>
      <c r="R48" s="81">
        <v>47606</v>
      </c>
      <c r="S48" s="81">
        <v>168867</v>
      </c>
      <c r="T48" s="81">
        <v>206910</v>
      </c>
      <c r="U48" s="81"/>
      <c r="V48" s="81">
        <f t="shared" si="5"/>
        <v>206910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8808</v>
      </c>
      <c r="Q49" s="79">
        <v>6053</v>
      </c>
      <c r="R49" s="79">
        <v>78422</v>
      </c>
      <c r="S49" s="79">
        <v>154950</v>
      </c>
      <c r="T49" s="79">
        <v>248233</v>
      </c>
      <c r="U49" s="79"/>
      <c r="V49" s="79">
        <f t="shared" si="5"/>
        <v>248233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-14305</v>
      </c>
      <c r="Q50" s="78">
        <v>4742</v>
      </c>
      <c r="R50" s="78">
        <v>72680</v>
      </c>
      <c r="S50" s="78">
        <v>143793</v>
      </c>
      <c r="T50" s="78">
        <v>206910</v>
      </c>
      <c r="U50" s="78"/>
      <c r="V50" s="78">
        <f t="shared" si="5"/>
        <v>206910</v>
      </c>
      <c r="X50" s="73" t="s">
        <v>55</v>
      </c>
    </row>
    <row r="51" spans="2:24" x14ac:dyDescent="0.25">
      <c r="B51" s="73"/>
      <c r="D51" s="78">
        <f t="shared" ref="D51:D56" si="6">SUM(E51:F51)</f>
        <v>193654</v>
      </c>
      <c r="E51" s="78"/>
      <c r="F51" s="78">
        <v>193654</v>
      </c>
      <c r="G51" s="78">
        <v>174785</v>
      </c>
      <c r="H51" s="78">
        <v>18869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193654</v>
      </c>
      <c r="E52" s="78"/>
      <c r="F52" s="78">
        <v>193654</v>
      </c>
      <c r="G52" s="78">
        <v>149711</v>
      </c>
      <c r="H52" s="78">
        <v>43943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383</v>
      </c>
      <c r="E53" s="78"/>
      <c r="F53" s="78">
        <v>383</v>
      </c>
      <c r="G53" s="78"/>
      <c r="H53" s="78"/>
      <c r="I53" s="78">
        <v>383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383</v>
      </c>
      <c r="T53" s="78">
        <v>383</v>
      </c>
      <c r="U53" s="78"/>
      <c r="V53" s="78">
        <f>SUM(T53:U53)</f>
        <v>383</v>
      </c>
      <c r="X53" s="73"/>
    </row>
    <row r="54" spans="2:24" x14ac:dyDescent="0.25">
      <c r="B54" s="73"/>
      <c r="D54" s="78">
        <f t="shared" si="6"/>
        <v>54579</v>
      </c>
      <c r="E54" s="78"/>
      <c r="F54" s="78">
        <v>54579</v>
      </c>
      <c r="G54" s="78">
        <v>5622</v>
      </c>
      <c r="H54" s="78">
        <v>34479</v>
      </c>
      <c r="I54" s="78">
        <v>5670</v>
      </c>
      <c r="J54" s="78">
        <v>8808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13256</v>
      </c>
      <c r="E55" s="78"/>
      <c r="F55" s="78">
        <v>13256</v>
      </c>
      <c r="G55" s="78">
        <v>-5535</v>
      </c>
      <c r="H55" s="78">
        <v>28737</v>
      </c>
      <c r="I55" s="78">
        <v>4359</v>
      </c>
      <c r="J55" s="78">
        <v>-14305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26595</v>
      </c>
      <c r="E56" s="78">
        <v>26595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-14305</v>
      </c>
      <c r="Q69" s="78">
        <v>4359</v>
      </c>
      <c r="R69" s="78">
        <v>28737</v>
      </c>
      <c r="S69" s="78">
        <v>-5535</v>
      </c>
      <c r="T69" s="78">
        <v>13256</v>
      </c>
      <c r="U69" s="78"/>
      <c r="V69" s="78">
        <f>SUM(T69:U69)</f>
        <v>13256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26595</v>
      </c>
      <c r="V71" s="78">
        <f t="shared" ref="V71:V74" si="7">SUM(T71:U71)</f>
        <v>26595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1413</v>
      </c>
      <c r="Q72" s="78">
        <v>104</v>
      </c>
      <c r="R72" s="78">
        <v>1057</v>
      </c>
      <c r="S72" s="78">
        <v>1014</v>
      </c>
      <c r="T72" s="78">
        <v>3588</v>
      </c>
      <c r="U72" s="78">
        <v>115</v>
      </c>
      <c r="V72" s="78">
        <f t="shared" si="7"/>
        <v>3703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186</v>
      </c>
      <c r="Q73" s="78">
        <v>-293</v>
      </c>
      <c r="R73" s="78">
        <v>-2281</v>
      </c>
      <c r="S73" s="78">
        <v>-733</v>
      </c>
      <c r="T73" s="78">
        <v>-3121</v>
      </c>
      <c r="U73" s="78">
        <v>-582</v>
      </c>
      <c r="V73" s="78">
        <f t="shared" si="7"/>
        <v>-3703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39851</v>
      </c>
      <c r="E74" s="81">
        <v>26128</v>
      </c>
      <c r="F74" s="81">
        <v>13723</v>
      </c>
      <c r="G74" s="81">
        <v>-5254</v>
      </c>
      <c r="H74" s="81">
        <v>27513</v>
      </c>
      <c r="I74" s="81">
        <v>4170</v>
      </c>
      <c r="J74" s="81">
        <v>-12706</v>
      </c>
      <c r="K74" s="33"/>
      <c r="L74" s="76" t="s">
        <v>103</v>
      </c>
      <c r="M74" s="77"/>
      <c r="N74" s="76" t="s">
        <v>104</v>
      </c>
      <c r="O74" s="33"/>
      <c r="P74" s="81">
        <v>-12706</v>
      </c>
      <c r="Q74" s="81">
        <v>4170</v>
      </c>
      <c r="R74" s="81">
        <v>27513</v>
      </c>
      <c r="S74" s="81">
        <v>-5254</v>
      </c>
      <c r="T74" s="81">
        <v>13723</v>
      </c>
      <c r="U74" s="81">
        <v>26128</v>
      </c>
      <c r="V74" s="81">
        <f t="shared" si="7"/>
        <v>39851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81174</v>
      </c>
      <c r="E75" s="79"/>
      <c r="F75" s="79">
        <v>81174</v>
      </c>
      <c r="G75" s="79">
        <v>24093</v>
      </c>
      <c r="H75" s="79">
        <v>12255</v>
      </c>
      <c r="I75" s="79">
        <v>1015</v>
      </c>
      <c r="J75" s="79">
        <v>43811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79692</v>
      </c>
      <c r="E76" s="78"/>
      <c r="F76" s="78">
        <v>79692</v>
      </c>
      <c r="G76" s="78">
        <v>23936</v>
      </c>
      <c r="H76" s="78">
        <v>12255</v>
      </c>
      <c r="I76" s="78">
        <v>1411</v>
      </c>
      <c r="J76" s="78">
        <v>42090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-41323</v>
      </c>
      <c r="E77" s="78"/>
      <c r="F77" s="78">
        <v>-41323</v>
      </c>
      <c r="G77" s="78">
        <v>-11157</v>
      </c>
      <c r="H77" s="78">
        <v>-5742</v>
      </c>
      <c r="I77" s="78">
        <v>-1311</v>
      </c>
      <c r="J77" s="78">
        <v>-23113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1482</v>
      </c>
      <c r="E78" s="78"/>
      <c r="F78" s="78">
        <v>1482</v>
      </c>
      <c r="G78" s="78">
        <v>157</v>
      </c>
      <c r="H78" s="78">
        <v>0</v>
      </c>
      <c r="I78" s="78">
        <v>-396</v>
      </c>
      <c r="J78" s="78">
        <v>1721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-107</v>
      </c>
      <c r="F79" s="78">
        <v>107</v>
      </c>
      <c r="G79" s="78">
        <v>-181</v>
      </c>
      <c r="H79" s="78">
        <v>81</v>
      </c>
      <c r="I79" s="78">
        <v>0</v>
      </c>
      <c r="J79" s="78">
        <v>207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26235</v>
      </c>
      <c r="F80" s="78">
        <v>-26235</v>
      </c>
      <c r="G80" s="78">
        <v>-18009</v>
      </c>
      <c r="H80" s="78">
        <v>20919</v>
      </c>
      <c r="I80" s="78">
        <v>4466</v>
      </c>
      <c r="J80" s="78">
        <v>-33611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154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90051</v>
      </c>
      <c r="V18" s="78">
        <f>SUM(T18:U18)</f>
        <v>90051</v>
      </c>
      <c r="X18" s="73" t="s">
        <v>25</v>
      </c>
    </row>
    <row r="19" spans="2:24" x14ac:dyDescent="0.25">
      <c r="B19" s="73" t="s">
        <v>28</v>
      </c>
      <c r="D19" s="78">
        <f>SUM(E19:F19)</f>
        <v>70279</v>
      </c>
      <c r="E19" s="78">
        <v>70279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287159</v>
      </c>
      <c r="E23" s="78"/>
      <c r="F23" s="78">
        <v>287159</v>
      </c>
      <c r="G23" s="78">
        <v>62787</v>
      </c>
      <c r="H23" s="78">
        <v>36911</v>
      </c>
      <c r="I23" s="78">
        <v>13325</v>
      </c>
      <c r="J23" s="78">
        <v>147625</v>
      </c>
      <c r="K23" s="30"/>
      <c r="L23" s="76" t="s">
        <v>205</v>
      </c>
      <c r="M23" s="77"/>
      <c r="N23" s="76" t="s">
        <v>41</v>
      </c>
      <c r="O23" s="30"/>
      <c r="P23" s="78">
        <v>147625</v>
      </c>
      <c r="Q23" s="78">
        <v>13325</v>
      </c>
      <c r="R23" s="78">
        <v>36911</v>
      </c>
      <c r="S23" s="78">
        <v>62787</v>
      </c>
      <c r="T23" s="78">
        <v>287159</v>
      </c>
      <c r="U23" s="78"/>
      <c r="V23" s="78">
        <f>SUM(T23:U23)</f>
        <v>287159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42118</v>
      </c>
      <c r="E24" s="78"/>
      <c r="F24" s="78">
        <v>42118</v>
      </c>
      <c r="G24" s="78">
        <v>11362</v>
      </c>
      <c r="H24" s="78">
        <v>5830</v>
      </c>
      <c r="I24" s="78">
        <v>1349</v>
      </c>
      <c r="J24" s="78">
        <v>23577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245041</v>
      </c>
      <c r="E25" s="78"/>
      <c r="F25" s="78">
        <v>245041</v>
      </c>
      <c r="G25" s="78">
        <v>51425</v>
      </c>
      <c r="H25" s="78">
        <v>31081</v>
      </c>
      <c r="I25" s="78">
        <v>11976</v>
      </c>
      <c r="J25" s="78">
        <v>124048</v>
      </c>
      <c r="K25" s="30"/>
      <c r="L25" s="76" t="s">
        <v>45</v>
      </c>
      <c r="M25" s="77"/>
      <c r="N25" s="76" t="s">
        <v>46</v>
      </c>
      <c r="O25" s="30"/>
      <c r="P25" s="78">
        <v>124048</v>
      </c>
      <c r="Q25" s="78">
        <v>11976</v>
      </c>
      <c r="R25" s="78">
        <v>31081</v>
      </c>
      <c r="S25" s="78">
        <v>51425</v>
      </c>
      <c r="T25" s="78">
        <v>245041</v>
      </c>
      <c r="U25" s="78"/>
      <c r="V25" s="78">
        <f t="shared" ref="V25:V31" si="1">SUM(T25:U25)</f>
        <v>245041</v>
      </c>
      <c r="X25" s="73"/>
    </row>
    <row r="26" spans="2:24" x14ac:dyDescent="0.25">
      <c r="B26" s="73"/>
      <c r="D26" s="81">
        <f t="shared" si="0"/>
        <v>19772</v>
      </c>
      <c r="E26" s="81">
        <v>19772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19772</v>
      </c>
      <c r="V26" s="81">
        <f t="shared" si="1"/>
        <v>19772</v>
      </c>
      <c r="X26" s="73"/>
    </row>
    <row r="27" spans="2:24" x14ac:dyDescent="0.25">
      <c r="B27" s="80" t="s">
        <v>49</v>
      </c>
      <c r="D27" s="79">
        <f t="shared" si="0"/>
        <v>140411</v>
      </c>
      <c r="E27" s="79">
        <v>326</v>
      </c>
      <c r="F27" s="79">
        <v>140085</v>
      </c>
      <c r="G27" s="79">
        <v>11785</v>
      </c>
      <c r="H27" s="79">
        <v>30997</v>
      </c>
      <c r="I27" s="79">
        <v>5974</v>
      </c>
      <c r="J27" s="79">
        <v>91329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140248</v>
      </c>
      <c r="T27" s="79">
        <v>140248</v>
      </c>
      <c r="U27" s="79">
        <v>163</v>
      </c>
      <c r="V27" s="79">
        <f t="shared" si="1"/>
        <v>140411</v>
      </c>
      <c r="X27" s="80" t="s">
        <v>49</v>
      </c>
    </row>
    <row r="28" spans="2:24" x14ac:dyDescent="0.25">
      <c r="B28" s="73" t="s">
        <v>44</v>
      </c>
      <c r="D28" s="78">
        <f t="shared" si="0"/>
        <v>23690</v>
      </c>
      <c r="E28" s="78"/>
      <c r="F28" s="78">
        <v>23690</v>
      </c>
      <c r="G28" s="78">
        <v>-313</v>
      </c>
      <c r="H28" s="78">
        <v>84</v>
      </c>
      <c r="I28" s="78">
        <v>94</v>
      </c>
      <c r="J28" s="78">
        <v>-2686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26971</v>
      </c>
      <c r="S28" s="78"/>
      <c r="T28" s="78">
        <v>26971</v>
      </c>
      <c r="U28" s="78">
        <v>-3281</v>
      </c>
      <c r="V28" s="78">
        <f t="shared" si="1"/>
        <v>23690</v>
      </c>
      <c r="X28" s="73" t="s">
        <v>44</v>
      </c>
    </row>
    <row r="29" spans="2:24" x14ac:dyDescent="0.25">
      <c r="B29" s="73"/>
      <c r="D29" s="78">
        <f t="shared" si="0"/>
        <v>26511</v>
      </c>
      <c r="E29" s="78"/>
      <c r="F29" s="78">
        <v>26511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26868</v>
      </c>
      <c r="S29" s="78"/>
      <c r="T29" s="78">
        <v>26868</v>
      </c>
      <c r="U29" s="78">
        <v>-357</v>
      </c>
      <c r="V29" s="78">
        <f t="shared" si="1"/>
        <v>26511</v>
      </c>
      <c r="X29" s="73"/>
    </row>
    <row r="30" spans="2:24" x14ac:dyDescent="0.25">
      <c r="B30" s="73"/>
      <c r="D30" s="78">
        <f t="shared" si="0"/>
        <v>-2821</v>
      </c>
      <c r="E30" s="78"/>
      <c r="F30" s="78">
        <v>-2821</v>
      </c>
      <c r="G30" s="78">
        <v>-313</v>
      </c>
      <c r="H30" s="78">
        <v>84</v>
      </c>
      <c r="I30" s="78">
        <v>94</v>
      </c>
      <c r="J30" s="78">
        <v>-2686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103</v>
      </c>
      <c r="S30" s="78"/>
      <c r="T30" s="78">
        <v>103</v>
      </c>
      <c r="U30" s="78">
        <v>-2924</v>
      </c>
      <c r="V30" s="78">
        <f t="shared" si="1"/>
        <v>-2821</v>
      </c>
      <c r="X30" s="73"/>
    </row>
    <row r="31" spans="2:24" x14ac:dyDescent="0.25">
      <c r="B31" s="73"/>
      <c r="D31" s="78">
        <f t="shared" si="0"/>
        <v>123384</v>
      </c>
      <c r="E31" s="78"/>
      <c r="F31" s="78">
        <v>123384</v>
      </c>
      <c r="G31" s="78">
        <v>51315</v>
      </c>
      <c r="H31" s="78">
        <v>5830</v>
      </c>
      <c r="I31" s="78">
        <v>7257</v>
      </c>
      <c r="J31" s="78">
        <v>58982</v>
      </c>
      <c r="K31" s="34"/>
      <c r="L31" s="76" t="s">
        <v>206</v>
      </c>
      <c r="M31" s="77"/>
      <c r="N31" s="76" t="s">
        <v>119</v>
      </c>
      <c r="O31" s="34"/>
      <c r="P31" s="78">
        <v>58982</v>
      </c>
      <c r="Q31" s="78">
        <v>7257</v>
      </c>
      <c r="R31" s="78">
        <v>5830</v>
      </c>
      <c r="S31" s="78">
        <v>51315</v>
      </c>
      <c r="T31" s="78">
        <v>123384</v>
      </c>
      <c r="U31" s="78"/>
      <c r="V31" s="78">
        <f t="shared" si="1"/>
        <v>123384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81266</v>
      </c>
      <c r="E33" s="78"/>
      <c r="F33" s="78">
        <v>81266</v>
      </c>
      <c r="G33" s="78">
        <v>39953</v>
      </c>
      <c r="H33" s="78">
        <v>0</v>
      </c>
      <c r="I33" s="78">
        <v>5908</v>
      </c>
      <c r="J33" s="78">
        <v>35405</v>
      </c>
      <c r="K33" s="30"/>
      <c r="L33" s="76" t="s">
        <v>120</v>
      </c>
      <c r="M33" s="77"/>
      <c r="N33" s="76" t="s">
        <v>121</v>
      </c>
      <c r="O33" s="30"/>
      <c r="P33" s="78">
        <v>35405</v>
      </c>
      <c r="Q33" s="78">
        <v>5908</v>
      </c>
      <c r="R33" s="78">
        <v>0</v>
      </c>
      <c r="S33" s="78">
        <v>39953</v>
      </c>
      <c r="T33" s="78">
        <v>81266</v>
      </c>
      <c r="U33" s="78"/>
      <c r="V33" s="78">
        <f>SUM(T33:U33)</f>
        <v>81266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102671</v>
      </c>
      <c r="E35" s="79">
        <v>15793</v>
      </c>
      <c r="F35" s="79">
        <v>86878</v>
      </c>
      <c r="G35" s="79">
        <v>9912</v>
      </c>
      <c r="H35" s="79">
        <v>4348</v>
      </c>
      <c r="I35" s="79">
        <v>46392</v>
      </c>
      <c r="J35" s="79">
        <v>26226</v>
      </c>
      <c r="K35" s="63"/>
      <c r="L35" s="75" t="s">
        <v>63</v>
      </c>
      <c r="M35" s="31"/>
      <c r="N35" s="75" t="s">
        <v>64</v>
      </c>
      <c r="O35" s="63"/>
      <c r="P35" s="79">
        <v>9258</v>
      </c>
      <c r="Q35" s="79">
        <v>45703</v>
      </c>
      <c r="R35" s="79">
        <v>3792</v>
      </c>
      <c r="S35" s="79">
        <v>19723</v>
      </c>
      <c r="T35" s="79">
        <v>78476</v>
      </c>
      <c r="U35" s="79">
        <v>24195</v>
      </c>
      <c r="V35" s="79">
        <f t="shared" ref="V35:V36" si="3">SUM(T35:U35)</f>
        <v>102671</v>
      </c>
      <c r="X35" s="80" t="s">
        <v>62</v>
      </c>
    </row>
    <row r="36" spans="2:24" x14ac:dyDescent="0.25">
      <c r="B36" s="73" t="s">
        <v>54</v>
      </c>
      <c r="D36" s="78">
        <f t="shared" si="2"/>
        <v>282201</v>
      </c>
      <c r="E36" s="78"/>
      <c r="F36" s="78">
        <v>282201</v>
      </c>
      <c r="G36" s="78">
        <v>201374</v>
      </c>
      <c r="H36" s="78">
        <v>32245</v>
      </c>
      <c r="I36" s="78">
        <v>6568</v>
      </c>
      <c r="J36" s="78">
        <v>42014</v>
      </c>
      <c r="K36" s="30"/>
      <c r="L36" s="76" t="s">
        <v>208</v>
      </c>
      <c r="M36" s="77"/>
      <c r="N36" s="76" t="s">
        <v>65</v>
      </c>
      <c r="O36" s="30"/>
      <c r="P36" s="78">
        <v>42014</v>
      </c>
      <c r="Q36" s="78">
        <v>6568</v>
      </c>
      <c r="R36" s="78">
        <v>32245</v>
      </c>
      <c r="S36" s="78">
        <v>201374</v>
      </c>
      <c r="T36" s="78">
        <v>282201</v>
      </c>
      <c r="U36" s="78"/>
      <c r="V36" s="78">
        <f t="shared" si="3"/>
        <v>282201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240083</v>
      </c>
      <c r="E38" s="78"/>
      <c r="F38" s="78">
        <v>240083</v>
      </c>
      <c r="G38" s="78">
        <v>190012</v>
      </c>
      <c r="H38" s="78">
        <v>26415</v>
      </c>
      <c r="I38" s="78">
        <v>5219</v>
      </c>
      <c r="J38" s="78">
        <v>18437</v>
      </c>
      <c r="K38" s="30"/>
      <c r="L38" s="76" t="s">
        <v>69</v>
      </c>
      <c r="M38" s="77"/>
      <c r="N38" s="76" t="s">
        <v>70</v>
      </c>
      <c r="O38" s="30"/>
      <c r="P38" s="78">
        <v>18437</v>
      </c>
      <c r="Q38" s="78">
        <v>5219</v>
      </c>
      <c r="R38" s="78">
        <v>26415</v>
      </c>
      <c r="S38" s="78">
        <v>190012</v>
      </c>
      <c r="T38" s="78">
        <v>240083</v>
      </c>
      <c r="U38" s="78"/>
      <c r="V38" s="78">
        <f>SUM(T38:U38)</f>
        <v>240083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43667</v>
      </c>
      <c r="E40" s="79">
        <v>594</v>
      </c>
      <c r="F40" s="79">
        <v>43073</v>
      </c>
      <c r="G40" s="79">
        <v>27099</v>
      </c>
      <c r="H40" s="79">
        <v>7</v>
      </c>
      <c r="I40" s="79">
        <v>1885</v>
      </c>
      <c r="J40" s="79">
        <v>14082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43266</v>
      </c>
      <c r="S40" s="79"/>
      <c r="T40" s="79">
        <v>43266</v>
      </c>
      <c r="U40" s="79">
        <v>401</v>
      </c>
      <c r="V40" s="79">
        <f t="shared" ref="V40:V50" si="5">SUM(T40:U40)</f>
        <v>43667</v>
      </c>
      <c r="X40" s="80" t="s">
        <v>66</v>
      </c>
    </row>
    <row r="41" spans="2:24" x14ac:dyDescent="0.25">
      <c r="B41" s="73" t="s">
        <v>68</v>
      </c>
      <c r="D41" s="78">
        <f t="shared" si="4"/>
        <v>41179</v>
      </c>
      <c r="E41" s="78">
        <v>61</v>
      </c>
      <c r="F41" s="78">
        <v>41118</v>
      </c>
      <c r="G41" s="78">
        <v>41118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2098</v>
      </c>
      <c r="Q41" s="78">
        <v>3890</v>
      </c>
      <c r="R41" s="78">
        <v>34991</v>
      </c>
      <c r="S41" s="78">
        <v>91</v>
      </c>
      <c r="T41" s="78">
        <v>41070</v>
      </c>
      <c r="U41" s="78">
        <v>109</v>
      </c>
      <c r="V41" s="78">
        <f t="shared" si="5"/>
        <v>41179</v>
      </c>
      <c r="X41" s="73" t="s">
        <v>68</v>
      </c>
    </row>
    <row r="42" spans="2:24" x14ac:dyDescent="0.25">
      <c r="B42" s="73" t="s">
        <v>71</v>
      </c>
      <c r="D42" s="78">
        <f t="shared" si="4"/>
        <v>41840</v>
      </c>
      <c r="E42" s="78">
        <v>711</v>
      </c>
      <c r="F42" s="78">
        <v>41129</v>
      </c>
      <c r="G42" s="78">
        <v>109</v>
      </c>
      <c r="H42" s="78">
        <v>37388</v>
      </c>
      <c r="I42" s="78">
        <v>1924</v>
      </c>
      <c r="J42" s="78">
        <v>1708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41697</v>
      </c>
      <c r="T42" s="78">
        <v>41697</v>
      </c>
      <c r="U42" s="78">
        <v>143</v>
      </c>
      <c r="V42" s="78">
        <f t="shared" si="5"/>
        <v>41840</v>
      </c>
      <c r="X42" s="73" t="s">
        <v>71</v>
      </c>
    </row>
    <row r="43" spans="2:24" x14ac:dyDescent="0.25">
      <c r="B43" s="73" t="s">
        <v>78</v>
      </c>
      <c r="D43" s="78">
        <f t="shared" si="4"/>
        <v>37242</v>
      </c>
      <c r="E43" s="78">
        <v>2144</v>
      </c>
      <c r="F43" s="78">
        <v>35098</v>
      </c>
      <c r="G43" s="78">
        <v>16911</v>
      </c>
      <c r="H43" s="78">
        <v>5811</v>
      </c>
      <c r="I43" s="78">
        <v>7496</v>
      </c>
      <c r="J43" s="78">
        <v>4880</v>
      </c>
      <c r="K43" s="30"/>
      <c r="L43" s="75" t="s">
        <v>79</v>
      </c>
      <c r="M43" s="31"/>
      <c r="N43" s="75" t="s">
        <v>80</v>
      </c>
      <c r="O43" s="30"/>
      <c r="P43" s="78">
        <v>1687</v>
      </c>
      <c r="Q43" s="78">
        <v>6991</v>
      </c>
      <c r="R43" s="78">
        <v>2297</v>
      </c>
      <c r="S43" s="78">
        <v>19908</v>
      </c>
      <c r="T43" s="78">
        <v>30883</v>
      </c>
      <c r="U43" s="78">
        <v>6359</v>
      </c>
      <c r="V43" s="78">
        <f t="shared" si="5"/>
        <v>37242</v>
      </c>
      <c r="X43" s="73" t="s">
        <v>78</v>
      </c>
    </row>
    <row r="44" spans="2:24" ht="22.5" customHeight="1" x14ac:dyDescent="0.25">
      <c r="B44" s="73"/>
      <c r="D44" s="78">
        <f t="shared" si="4"/>
        <v>278699</v>
      </c>
      <c r="E44" s="78"/>
      <c r="F44" s="78">
        <v>278699</v>
      </c>
      <c r="G44" s="78">
        <v>177833</v>
      </c>
      <c r="H44" s="78">
        <v>69593</v>
      </c>
      <c r="I44" s="78">
        <v>6144</v>
      </c>
      <c r="J44" s="78">
        <v>25129</v>
      </c>
      <c r="K44" s="61"/>
      <c r="L44" s="76" t="s">
        <v>209</v>
      </c>
      <c r="M44" s="77"/>
      <c r="N44" s="76" t="s">
        <v>187</v>
      </c>
      <c r="O44" s="61"/>
      <c r="P44" s="78">
        <v>25129</v>
      </c>
      <c r="Q44" s="78">
        <v>6144</v>
      </c>
      <c r="R44" s="78">
        <v>69593</v>
      </c>
      <c r="S44" s="78">
        <v>177833</v>
      </c>
      <c r="T44" s="78">
        <v>278699</v>
      </c>
      <c r="U44" s="78"/>
      <c r="V44" s="78">
        <f t="shared" si="5"/>
        <v>278699</v>
      </c>
      <c r="X44" s="73"/>
    </row>
    <row r="45" spans="2:24" ht="24.75" customHeight="1" x14ac:dyDescent="0.25">
      <c r="B45" s="73"/>
      <c r="C45" s="35"/>
      <c r="D45" s="78">
        <f t="shared" si="4"/>
        <v>236581</v>
      </c>
      <c r="E45" s="78"/>
      <c r="F45" s="78">
        <v>236581</v>
      </c>
      <c r="G45" s="78">
        <v>166471</v>
      </c>
      <c r="H45" s="78">
        <v>63763</v>
      </c>
      <c r="I45" s="78">
        <v>4795</v>
      </c>
      <c r="J45" s="78">
        <v>1552</v>
      </c>
      <c r="K45" s="61"/>
      <c r="L45" s="76" t="s">
        <v>188</v>
      </c>
      <c r="M45" s="77"/>
      <c r="N45" s="76" t="s">
        <v>189</v>
      </c>
      <c r="O45" s="61"/>
      <c r="P45" s="78">
        <v>1552</v>
      </c>
      <c r="Q45" s="78">
        <v>4795</v>
      </c>
      <c r="R45" s="78">
        <v>63763</v>
      </c>
      <c r="S45" s="78">
        <v>166471</v>
      </c>
      <c r="T45" s="78">
        <v>236581</v>
      </c>
      <c r="U45" s="78"/>
      <c r="V45" s="78">
        <f t="shared" si="5"/>
        <v>236581</v>
      </c>
      <c r="W45" s="35"/>
      <c r="X45" s="73"/>
    </row>
    <row r="46" spans="2:24" x14ac:dyDescent="0.25">
      <c r="B46" s="73"/>
      <c r="D46" s="81">
        <f t="shared" si="4"/>
        <v>34279</v>
      </c>
      <c r="E46" s="81"/>
      <c r="F46" s="81">
        <v>34279</v>
      </c>
      <c r="G46" s="81">
        <v>2774</v>
      </c>
      <c r="H46" s="81">
        <v>31505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34279</v>
      </c>
      <c r="T46" s="81">
        <v>34279</v>
      </c>
      <c r="U46" s="81"/>
      <c r="V46" s="81">
        <f t="shared" si="5"/>
        <v>34279</v>
      </c>
      <c r="X46" s="73"/>
    </row>
    <row r="47" spans="2:24" ht="33.6" customHeight="1" x14ac:dyDescent="0.25">
      <c r="B47" s="80" t="s">
        <v>198</v>
      </c>
      <c r="D47" s="79">
        <f t="shared" si="4"/>
        <v>278699</v>
      </c>
      <c r="E47" s="79"/>
      <c r="F47" s="79">
        <v>278699</v>
      </c>
      <c r="G47" s="79">
        <v>209338</v>
      </c>
      <c r="H47" s="79">
        <v>38088</v>
      </c>
      <c r="I47" s="79">
        <v>6144</v>
      </c>
      <c r="J47" s="79">
        <v>25129</v>
      </c>
      <c r="K47" s="66"/>
      <c r="L47" s="76" t="s">
        <v>210</v>
      </c>
      <c r="M47" s="77"/>
      <c r="N47" s="76" t="s">
        <v>190</v>
      </c>
      <c r="O47" s="66"/>
      <c r="P47" s="79">
        <v>25129</v>
      </c>
      <c r="Q47" s="79">
        <v>6144</v>
      </c>
      <c r="R47" s="79">
        <v>38088</v>
      </c>
      <c r="S47" s="79">
        <v>209338</v>
      </c>
      <c r="T47" s="79">
        <v>278699</v>
      </c>
      <c r="U47" s="79"/>
      <c r="V47" s="79">
        <f t="shared" si="5"/>
        <v>278699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236581</v>
      </c>
      <c r="E48" s="81"/>
      <c r="F48" s="81">
        <v>236581</v>
      </c>
      <c r="G48" s="81">
        <v>197976</v>
      </c>
      <c r="H48" s="81">
        <v>32258</v>
      </c>
      <c r="I48" s="81">
        <v>4795</v>
      </c>
      <c r="J48" s="81">
        <v>1552</v>
      </c>
      <c r="K48" s="30"/>
      <c r="L48" s="76" t="s">
        <v>211</v>
      </c>
      <c r="M48" s="77"/>
      <c r="N48" s="76" t="s">
        <v>191</v>
      </c>
      <c r="O48" s="30"/>
      <c r="P48" s="81">
        <v>1552</v>
      </c>
      <c r="Q48" s="81">
        <v>4795</v>
      </c>
      <c r="R48" s="81">
        <v>32258</v>
      </c>
      <c r="S48" s="81">
        <v>197976</v>
      </c>
      <c r="T48" s="81">
        <v>236581</v>
      </c>
      <c r="U48" s="81"/>
      <c r="V48" s="81">
        <f t="shared" si="5"/>
        <v>236581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25129</v>
      </c>
      <c r="Q49" s="79">
        <v>6144</v>
      </c>
      <c r="R49" s="79">
        <v>69593</v>
      </c>
      <c r="S49" s="79">
        <v>177833</v>
      </c>
      <c r="T49" s="79">
        <v>278699</v>
      </c>
      <c r="U49" s="79"/>
      <c r="V49" s="79">
        <f t="shared" si="5"/>
        <v>278699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1552</v>
      </c>
      <c r="Q50" s="78">
        <v>4795</v>
      </c>
      <c r="R50" s="78">
        <v>63763</v>
      </c>
      <c r="S50" s="78">
        <v>166471</v>
      </c>
      <c r="T50" s="78">
        <v>236581</v>
      </c>
      <c r="U50" s="78"/>
      <c r="V50" s="78">
        <f t="shared" si="5"/>
        <v>236581</v>
      </c>
      <c r="X50" s="73" t="s">
        <v>55</v>
      </c>
    </row>
    <row r="51" spans="2:24" x14ac:dyDescent="0.25">
      <c r="B51" s="73"/>
      <c r="D51" s="78">
        <f t="shared" ref="D51:D56" si="6">SUM(E51:F51)</f>
        <v>214238</v>
      </c>
      <c r="E51" s="78"/>
      <c r="F51" s="78">
        <v>214238</v>
      </c>
      <c r="G51" s="78">
        <v>191481</v>
      </c>
      <c r="H51" s="78">
        <v>22757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214238</v>
      </c>
      <c r="E52" s="78"/>
      <c r="F52" s="78">
        <v>214238</v>
      </c>
      <c r="G52" s="78">
        <v>159976</v>
      </c>
      <c r="H52" s="78">
        <v>54262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1966</v>
      </c>
      <c r="E53" s="78"/>
      <c r="F53" s="78">
        <v>1966</v>
      </c>
      <c r="G53" s="78"/>
      <c r="H53" s="78"/>
      <c r="I53" s="78">
        <v>1966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1966</v>
      </c>
      <c r="T53" s="78">
        <v>1966</v>
      </c>
      <c r="U53" s="78"/>
      <c r="V53" s="78">
        <f>SUM(T53:U53)</f>
        <v>1966</v>
      </c>
      <c r="X53" s="73"/>
    </row>
    <row r="54" spans="2:24" x14ac:dyDescent="0.25">
      <c r="B54" s="73"/>
      <c r="D54" s="78">
        <f t="shared" si="6"/>
        <v>64461</v>
      </c>
      <c r="E54" s="78"/>
      <c r="F54" s="78">
        <v>64461</v>
      </c>
      <c r="G54" s="78">
        <v>19823</v>
      </c>
      <c r="H54" s="78">
        <v>15331</v>
      </c>
      <c r="I54" s="78">
        <v>4178</v>
      </c>
      <c r="J54" s="78">
        <v>25129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22343</v>
      </c>
      <c r="E55" s="78"/>
      <c r="F55" s="78">
        <v>22343</v>
      </c>
      <c r="G55" s="78">
        <v>8461</v>
      </c>
      <c r="H55" s="78">
        <v>9501</v>
      </c>
      <c r="I55" s="78">
        <v>2829</v>
      </c>
      <c r="J55" s="78">
        <v>1552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28232</v>
      </c>
      <c r="E56" s="78">
        <v>28232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1552</v>
      </c>
      <c r="Q69" s="78">
        <v>2829</v>
      </c>
      <c r="R69" s="78">
        <v>9501</v>
      </c>
      <c r="S69" s="78">
        <v>8461</v>
      </c>
      <c r="T69" s="78">
        <v>22343</v>
      </c>
      <c r="U69" s="78"/>
      <c r="V69" s="78">
        <f>SUM(T69:U69)</f>
        <v>22343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28232</v>
      </c>
      <c r="V71" s="78">
        <f t="shared" ref="V71:V74" si="7">SUM(T71:U71)</f>
        <v>28232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4521</v>
      </c>
      <c r="Q72" s="78">
        <v>189</v>
      </c>
      <c r="R72" s="78">
        <v>3127</v>
      </c>
      <c r="S72" s="78">
        <v>2903</v>
      </c>
      <c r="T72" s="78">
        <v>10740</v>
      </c>
      <c r="U72" s="78">
        <v>232</v>
      </c>
      <c r="V72" s="78">
        <f t="shared" si="7"/>
        <v>10972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-299</v>
      </c>
      <c r="Q73" s="78">
        <v>-482</v>
      </c>
      <c r="R73" s="78">
        <v>-6884</v>
      </c>
      <c r="S73" s="78">
        <v>-975</v>
      </c>
      <c r="T73" s="78">
        <v>-8640</v>
      </c>
      <c r="U73" s="78">
        <v>-2332</v>
      </c>
      <c r="V73" s="78">
        <f t="shared" si="7"/>
        <v>-10972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50575</v>
      </c>
      <c r="E74" s="81">
        <v>26132</v>
      </c>
      <c r="F74" s="81">
        <v>24443</v>
      </c>
      <c r="G74" s="81">
        <v>10389</v>
      </c>
      <c r="H74" s="81">
        <v>5744</v>
      </c>
      <c r="I74" s="81">
        <v>2536</v>
      </c>
      <c r="J74" s="81">
        <v>5774</v>
      </c>
      <c r="K74" s="33"/>
      <c r="L74" s="76" t="s">
        <v>103</v>
      </c>
      <c r="M74" s="77"/>
      <c r="N74" s="76" t="s">
        <v>104</v>
      </c>
      <c r="O74" s="33"/>
      <c r="P74" s="81">
        <v>5774</v>
      </c>
      <c r="Q74" s="81">
        <v>2536</v>
      </c>
      <c r="R74" s="81">
        <v>5744</v>
      </c>
      <c r="S74" s="81">
        <v>10389</v>
      </c>
      <c r="T74" s="81">
        <v>24443</v>
      </c>
      <c r="U74" s="81">
        <v>26132</v>
      </c>
      <c r="V74" s="81">
        <f t="shared" si="7"/>
        <v>50575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92693</v>
      </c>
      <c r="E75" s="79"/>
      <c r="F75" s="79">
        <v>92693</v>
      </c>
      <c r="G75" s="79">
        <v>26743</v>
      </c>
      <c r="H75" s="79">
        <v>14231</v>
      </c>
      <c r="I75" s="79">
        <v>-381</v>
      </c>
      <c r="J75" s="79">
        <v>52100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89998</v>
      </c>
      <c r="E76" s="78"/>
      <c r="F76" s="78">
        <v>89998</v>
      </c>
      <c r="G76" s="78">
        <v>26457</v>
      </c>
      <c r="H76" s="78">
        <v>14231</v>
      </c>
      <c r="I76" s="78">
        <v>-381</v>
      </c>
      <c r="J76" s="78">
        <v>49691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-42118</v>
      </c>
      <c r="E77" s="78"/>
      <c r="F77" s="78">
        <v>-42118</v>
      </c>
      <c r="G77" s="78">
        <v>-11362</v>
      </c>
      <c r="H77" s="78">
        <v>-5830</v>
      </c>
      <c r="I77" s="78">
        <v>-1349</v>
      </c>
      <c r="J77" s="78">
        <v>-23577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2695</v>
      </c>
      <c r="E78" s="78"/>
      <c r="F78" s="78">
        <v>2695</v>
      </c>
      <c r="G78" s="78">
        <v>286</v>
      </c>
      <c r="H78" s="78">
        <v>0</v>
      </c>
      <c r="I78" s="78">
        <v>0</v>
      </c>
      <c r="J78" s="78">
        <v>2409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-118</v>
      </c>
      <c r="F79" s="78">
        <v>118</v>
      </c>
      <c r="G79" s="78">
        <v>-527</v>
      </c>
      <c r="H79" s="78">
        <v>597</v>
      </c>
      <c r="I79" s="78">
        <v>0</v>
      </c>
      <c r="J79" s="78">
        <v>48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26250</v>
      </c>
      <c r="F80" s="78">
        <v>-26250</v>
      </c>
      <c r="G80" s="78">
        <v>-4465</v>
      </c>
      <c r="H80" s="78">
        <v>-3254</v>
      </c>
      <c r="I80" s="78">
        <v>4266</v>
      </c>
      <c r="J80" s="78">
        <v>-22797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155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87858</v>
      </c>
      <c r="V18" s="78">
        <f>SUM(T18:U18)</f>
        <v>87858</v>
      </c>
      <c r="X18" s="73" t="s">
        <v>25</v>
      </c>
    </row>
    <row r="19" spans="2:24" x14ac:dyDescent="0.25">
      <c r="B19" s="73" t="s">
        <v>28</v>
      </c>
      <c r="D19" s="78">
        <f>SUM(E19:F19)</f>
        <v>68048</v>
      </c>
      <c r="E19" s="78">
        <v>68048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270112</v>
      </c>
      <c r="E23" s="78"/>
      <c r="F23" s="78">
        <v>270112</v>
      </c>
      <c r="G23" s="78">
        <v>53989</v>
      </c>
      <c r="H23" s="78">
        <v>31516</v>
      </c>
      <c r="I23" s="78">
        <v>13529</v>
      </c>
      <c r="J23" s="78">
        <v>142073</v>
      </c>
      <c r="K23" s="30"/>
      <c r="L23" s="76" t="s">
        <v>205</v>
      </c>
      <c r="M23" s="77"/>
      <c r="N23" s="76" t="s">
        <v>41</v>
      </c>
      <c r="O23" s="30"/>
      <c r="P23" s="78">
        <v>142073</v>
      </c>
      <c r="Q23" s="78">
        <v>13529</v>
      </c>
      <c r="R23" s="78">
        <v>31516</v>
      </c>
      <c r="S23" s="78">
        <v>53989</v>
      </c>
      <c r="T23" s="78">
        <v>270112</v>
      </c>
      <c r="U23" s="78"/>
      <c r="V23" s="78">
        <f>SUM(T23:U23)</f>
        <v>270112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42487</v>
      </c>
      <c r="E24" s="78"/>
      <c r="F24" s="78">
        <v>42487</v>
      </c>
      <c r="G24" s="78">
        <v>11497</v>
      </c>
      <c r="H24" s="78">
        <v>5956</v>
      </c>
      <c r="I24" s="78">
        <v>1365</v>
      </c>
      <c r="J24" s="78">
        <v>23669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227625</v>
      </c>
      <c r="E25" s="78"/>
      <c r="F25" s="78">
        <v>227625</v>
      </c>
      <c r="G25" s="78">
        <v>42492</v>
      </c>
      <c r="H25" s="78">
        <v>25560</v>
      </c>
      <c r="I25" s="78">
        <v>12164</v>
      </c>
      <c r="J25" s="78">
        <v>118404</v>
      </c>
      <c r="K25" s="30"/>
      <c r="L25" s="76" t="s">
        <v>45</v>
      </c>
      <c r="M25" s="77"/>
      <c r="N25" s="76" t="s">
        <v>46</v>
      </c>
      <c r="O25" s="30"/>
      <c r="P25" s="78">
        <v>118404</v>
      </c>
      <c r="Q25" s="78">
        <v>12164</v>
      </c>
      <c r="R25" s="78">
        <v>25560</v>
      </c>
      <c r="S25" s="78">
        <v>42492</v>
      </c>
      <c r="T25" s="78">
        <v>227625</v>
      </c>
      <c r="U25" s="78"/>
      <c r="V25" s="78">
        <f t="shared" ref="V25:V31" si="1">SUM(T25:U25)</f>
        <v>227625</v>
      </c>
      <c r="X25" s="73"/>
    </row>
    <row r="26" spans="2:24" x14ac:dyDescent="0.25">
      <c r="B26" s="73"/>
      <c r="D26" s="81">
        <f t="shared" si="0"/>
        <v>19810</v>
      </c>
      <c r="E26" s="81">
        <v>19810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19810</v>
      </c>
      <c r="V26" s="81">
        <f t="shared" si="1"/>
        <v>19810</v>
      </c>
      <c r="X26" s="73"/>
    </row>
    <row r="27" spans="2:24" x14ac:dyDescent="0.25">
      <c r="B27" s="80" t="s">
        <v>49</v>
      </c>
      <c r="D27" s="79">
        <f t="shared" si="0"/>
        <v>135786</v>
      </c>
      <c r="E27" s="79">
        <v>364</v>
      </c>
      <c r="F27" s="79">
        <v>135422</v>
      </c>
      <c r="G27" s="79">
        <v>12620</v>
      </c>
      <c r="H27" s="79">
        <v>25523</v>
      </c>
      <c r="I27" s="79">
        <v>5701</v>
      </c>
      <c r="J27" s="79">
        <v>91578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135648</v>
      </c>
      <c r="T27" s="79">
        <v>135648</v>
      </c>
      <c r="U27" s="79">
        <v>138</v>
      </c>
      <c r="V27" s="79">
        <f t="shared" si="1"/>
        <v>135786</v>
      </c>
      <c r="X27" s="80" t="s">
        <v>49</v>
      </c>
    </row>
    <row r="28" spans="2:24" x14ac:dyDescent="0.25">
      <c r="B28" s="73" t="s">
        <v>44</v>
      </c>
      <c r="D28" s="78">
        <f t="shared" si="0"/>
        <v>30289</v>
      </c>
      <c r="E28" s="78"/>
      <c r="F28" s="78">
        <v>30289</v>
      </c>
      <c r="G28" s="78">
        <v>724</v>
      </c>
      <c r="H28" s="78">
        <v>37</v>
      </c>
      <c r="I28" s="78">
        <v>81</v>
      </c>
      <c r="J28" s="78">
        <v>442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30826</v>
      </c>
      <c r="S28" s="78"/>
      <c r="T28" s="78">
        <v>30826</v>
      </c>
      <c r="U28" s="78">
        <v>-537</v>
      </c>
      <c r="V28" s="78">
        <f t="shared" si="1"/>
        <v>30289</v>
      </c>
      <c r="X28" s="73" t="s">
        <v>44</v>
      </c>
    </row>
    <row r="29" spans="2:24" x14ac:dyDescent="0.25">
      <c r="B29" s="73"/>
      <c r="D29" s="78">
        <f t="shared" si="0"/>
        <v>29005</v>
      </c>
      <c r="E29" s="78"/>
      <c r="F29" s="78">
        <v>29005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28975</v>
      </c>
      <c r="S29" s="78"/>
      <c r="T29" s="78">
        <v>28975</v>
      </c>
      <c r="U29" s="78">
        <v>30</v>
      </c>
      <c r="V29" s="78">
        <f t="shared" si="1"/>
        <v>29005</v>
      </c>
      <c r="X29" s="73"/>
    </row>
    <row r="30" spans="2:24" x14ac:dyDescent="0.25">
      <c r="B30" s="73"/>
      <c r="D30" s="78">
        <f t="shared" si="0"/>
        <v>1284</v>
      </c>
      <c r="E30" s="78"/>
      <c r="F30" s="78">
        <v>1284</v>
      </c>
      <c r="G30" s="78">
        <v>724</v>
      </c>
      <c r="H30" s="78">
        <v>37</v>
      </c>
      <c r="I30" s="78">
        <v>81</v>
      </c>
      <c r="J30" s="78">
        <v>442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1851</v>
      </c>
      <c r="S30" s="78"/>
      <c r="T30" s="78">
        <v>1851</v>
      </c>
      <c r="U30" s="78">
        <v>-567</v>
      </c>
      <c r="V30" s="78">
        <f t="shared" si="1"/>
        <v>1284</v>
      </c>
      <c r="X30" s="73"/>
    </row>
    <row r="31" spans="2:24" x14ac:dyDescent="0.25">
      <c r="B31" s="73"/>
      <c r="D31" s="78">
        <f t="shared" si="0"/>
        <v>104401</v>
      </c>
      <c r="E31" s="78"/>
      <c r="F31" s="78">
        <v>104401</v>
      </c>
      <c r="G31" s="78">
        <v>40645</v>
      </c>
      <c r="H31" s="78">
        <v>5956</v>
      </c>
      <c r="I31" s="78">
        <v>7747</v>
      </c>
      <c r="J31" s="78">
        <v>50053</v>
      </c>
      <c r="K31" s="34"/>
      <c r="L31" s="76" t="s">
        <v>206</v>
      </c>
      <c r="M31" s="77"/>
      <c r="N31" s="76" t="s">
        <v>119</v>
      </c>
      <c r="O31" s="34"/>
      <c r="P31" s="78">
        <v>50053</v>
      </c>
      <c r="Q31" s="78">
        <v>7747</v>
      </c>
      <c r="R31" s="78">
        <v>5956</v>
      </c>
      <c r="S31" s="78">
        <v>40645</v>
      </c>
      <c r="T31" s="78">
        <v>104401</v>
      </c>
      <c r="U31" s="78"/>
      <c r="V31" s="78">
        <f t="shared" si="1"/>
        <v>104401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61914</v>
      </c>
      <c r="E33" s="78"/>
      <c r="F33" s="78">
        <v>61914</v>
      </c>
      <c r="G33" s="78">
        <v>29148</v>
      </c>
      <c r="H33" s="78">
        <v>0</v>
      </c>
      <c r="I33" s="78">
        <v>6382</v>
      </c>
      <c r="J33" s="78">
        <v>26384</v>
      </c>
      <c r="K33" s="30"/>
      <c r="L33" s="76" t="s">
        <v>120</v>
      </c>
      <c r="M33" s="77"/>
      <c r="N33" s="76" t="s">
        <v>121</v>
      </c>
      <c r="O33" s="30"/>
      <c r="P33" s="78">
        <v>26384</v>
      </c>
      <c r="Q33" s="78">
        <v>6382</v>
      </c>
      <c r="R33" s="78">
        <v>0</v>
      </c>
      <c r="S33" s="78">
        <v>29148</v>
      </c>
      <c r="T33" s="78">
        <v>61914</v>
      </c>
      <c r="U33" s="78"/>
      <c r="V33" s="78">
        <f>SUM(T33:U33)</f>
        <v>61914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97410</v>
      </c>
      <c r="E35" s="79">
        <v>12978</v>
      </c>
      <c r="F35" s="79">
        <v>84432</v>
      </c>
      <c r="G35" s="79">
        <v>9732</v>
      </c>
      <c r="H35" s="79">
        <v>4141</v>
      </c>
      <c r="I35" s="79">
        <v>43650</v>
      </c>
      <c r="J35" s="79">
        <v>26909</v>
      </c>
      <c r="K35" s="63"/>
      <c r="L35" s="75" t="s">
        <v>63</v>
      </c>
      <c r="M35" s="31"/>
      <c r="N35" s="75" t="s">
        <v>64</v>
      </c>
      <c r="O35" s="63"/>
      <c r="P35" s="79">
        <v>8237</v>
      </c>
      <c r="Q35" s="79">
        <v>45693</v>
      </c>
      <c r="R35" s="79">
        <v>2600</v>
      </c>
      <c r="S35" s="79">
        <v>20975</v>
      </c>
      <c r="T35" s="79">
        <v>77505</v>
      </c>
      <c r="U35" s="79">
        <v>19905</v>
      </c>
      <c r="V35" s="79">
        <f t="shared" ref="V35:V36" si="3">SUM(T35:U35)</f>
        <v>97410</v>
      </c>
      <c r="X35" s="80" t="s">
        <v>62</v>
      </c>
    </row>
    <row r="36" spans="2:24" x14ac:dyDescent="0.25">
      <c r="B36" s="73" t="s">
        <v>54</v>
      </c>
      <c r="D36" s="78">
        <f t="shared" si="2"/>
        <v>263948</v>
      </c>
      <c r="E36" s="78"/>
      <c r="F36" s="78">
        <v>263948</v>
      </c>
      <c r="G36" s="78">
        <v>187536</v>
      </c>
      <c r="H36" s="78">
        <v>35241</v>
      </c>
      <c r="I36" s="78">
        <v>9790</v>
      </c>
      <c r="J36" s="78">
        <v>31381</v>
      </c>
      <c r="K36" s="30"/>
      <c r="L36" s="76" t="s">
        <v>208</v>
      </c>
      <c r="M36" s="77"/>
      <c r="N36" s="76" t="s">
        <v>65</v>
      </c>
      <c r="O36" s="30"/>
      <c r="P36" s="78">
        <v>31381</v>
      </c>
      <c r="Q36" s="78">
        <v>9790</v>
      </c>
      <c r="R36" s="78">
        <v>35241</v>
      </c>
      <c r="S36" s="78">
        <v>187536</v>
      </c>
      <c r="T36" s="78">
        <v>263948</v>
      </c>
      <c r="U36" s="78"/>
      <c r="V36" s="78">
        <f t="shared" si="3"/>
        <v>263948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221461</v>
      </c>
      <c r="E38" s="78"/>
      <c r="F38" s="78">
        <v>221461</v>
      </c>
      <c r="G38" s="78">
        <v>176039</v>
      </c>
      <c r="H38" s="78">
        <v>29285</v>
      </c>
      <c r="I38" s="78">
        <v>8425</v>
      </c>
      <c r="J38" s="78">
        <v>7712</v>
      </c>
      <c r="K38" s="30"/>
      <c r="L38" s="76" t="s">
        <v>69</v>
      </c>
      <c r="M38" s="77"/>
      <c r="N38" s="76" t="s">
        <v>70</v>
      </c>
      <c r="O38" s="30"/>
      <c r="P38" s="78">
        <v>7712</v>
      </c>
      <c r="Q38" s="78">
        <v>8425</v>
      </c>
      <c r="R38" s="78">
        <v>29285</v>
      </c>
      <c r="S38" s="78">
        <v>176039</v>
      </c>
      <c r="T38" s="78">
        <v>221461</v>
      </c>
      <c r="U38" s="78"/>
      <c r="V38" s="78">
        <f>SUM(T38:U38)</f>
        <v>221461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24369</v>
      </c>
      <c r="E40" s="79">
        <v>437</v>
      </c>
      <c r="F40" s="79">
        <v>23932</v>
      </c>
      <c r="G40" s="79">
        <v>21923</v>
      </c>
      <c r="H40" s="79">
        <v>5</v>
      </c>
      <c r="I40" s="79">
        <v>985</v>
      </c>
      <c r="J40" s="79">
        <v>1019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23907</v>
      </c>
      <c r="S40" s="79"/>
      <c r="T40" s="79">
        <v>23907</v>
      </c>
      <c r="U40" s="79">
        <v>462</v>
      </c>
      <c r="V40" s="79">
        <f t="shared" ref="V40:V50" si="5">SUM(T40:U40)</f>
        <v>24369</v>
      </c>
      <c r="X40" s="80" t="s">
        <v>66</v>
      </c>
    </row>
    <row r="41" spans="2:24" x14ac:dyDescent="0.25">
      <c r="B41" s="73" t="s">
        <v>68</v>
      </c>
      <c r="D41" s="78">
        <f t="shared" si="4"/>
        <v>40095</v>
      </c>
      <c r="E41" s="78">
        <v>31</v>
      </c>
      <c r="F41" s="78">
        <v>40064</v>
      </c>
      <c r="G41" s="78">
        <v>40064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2333</v>
      </c>
      <c r="Q41" s="78">
        <v>2382</v>
      </c>
      <c r="R41" s="78">
        <v>35173</v>
      </c>
      <c r="S41" s="78">
        <v>84</v>
      </c>
      <c r="T41" s="78">
        <v>39972</v>
      </c>
      <c r="U41" s="78">
        <v>123</v>
      </c>
      <c r="V41" s="78">
        <f t="shared" si="5"/>
        <v>40095</v>
      </c>
      <c r="X41" s="73" t="s">
        <v>68</v>
      </c>
    </row>
    <row r="42" spans="2:24" x14ac:dyDescent="0.25">
      <c r="B42" s="73" t="s">
        <v>71</v>
      </c>
      <c r="D42" s="78">
        <f t="shared" si="4"/>
        <v>33503</v>
      </c>
      <c r="E42" s="78">
        <v>516</v>
      </c>
      <c r="F42" s="78">
        <v>32987</v>
      </c>
      <c r="G42" s="78">
        <v>99</v>
      </c>
      <c r="H42" s="78">
        <v>29098</v>
      </c>
      <c r="I42" s="78">
        <v>1771</v>
      </c>
      <c r="J42" s="78">
        <v>2019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33395</v>
      </c>
      <c r="T42" s="78">
        <v>33395</v>
      </c>
      <c r="U42" s="78">
        <v>108</v>
      </c>
      <c r="V42" s="78">
        <f t="shared" si="5"/>
        <v>33503</v>
      </c>
      <c r="X42" s="73" t="s">
        <v>71</v>
      </c>
    </row>
    <row r="43" spans="2:24" x14ac:dyDescent="0.25">
      <c r="B43" s="73" t="s">
        <v>78</v>
      </c>
      <c r="D43" s="78">
        <f t="shared" si="4"/>
        <v>32054</v>
      </c>
      <c r="E43" s="78">
        <v>1590</v>
      </c>
      <c r="F43" s="78">
        <v>30464</v>
      </c>
      <c r="G43" s="78">
        <v>14380</v>
      </c>
      <c r="H43" s="78">
        <v>5155</v>
      </c>
      <c r="I43" s="78">
        <v>6754</v>
      </c>
      <c r="J43" s="78">
        <v>4175</v>
      </c>
      <c r="K43" s="30"/>
      <c r="L43" s="75" t="s">
        <v>79</v>
      </c>
      <c r="M43" s="31"/>
      <c r="N43" s="75" t="s">
        <v>80</v>
      </c>
      <c r="O43" s="30"/>
      <c r="P43" s="78">
        <v>1815</v>
      </c>
      <c r="Q43" s="78">
        <v>6534</v>
      </c>
      <c r="R43" s="78">
        <v>1528</v>
      </c>
      <c r="S43" s="78">
        <v>14812</v>
      </c>
      <c r="T43" s="78">
        <v>24689</v>
      </c>
      <c r="U43" s="78">
        <v>7365</v>
      </c>
      <c r="V43" s="78">
        <f t="shared" si="5"/>
        <v>32054</v>
      </c>
      <c r="X43" s="73" t="s">
        <v>78</v>
      </c>
    </row>
    <row r="44" spans="2:24" ht="22.5" customHeight="1" x14ac:dyDescent="0.25">
      <c r="B44" s="73"/>
      <c r="D44" s="78">
        <f t="shared" si="4"/>
        <v>258464</v>
      </c>
      <c r="E44" s="78"/>
      <c r="F44" s="78">
        <v>258464</v>
      </c>
      <c r="G44" s="78">
        <v>159361</v>
      </c>
      <c r="H44" s="78">
        <v>61591</v>
      </c>
      <c r="I44" s="78">
        <v>9196</v>
      </c>
      <c r="J44" s="78">
        <v>28316</v>
      </c>
      <c r="K44" s="61"/>
      <c r="L44" s="76" t="s">
        <v>209</v>
      </c>
      <c r="M44" s="77"/>
      <c r="N44" s="76" t="s">
        <v>187</v>
      </c>
      <c r="O44" s="61"/>
      <c r="P44" s="78">
        <v>28316</v>
      </c>
      <c r="Q44" s="78">
        <v>9196</v>
      </c>
      <c r="R44" s="78">
        <v>61591</v>
      </c>
      <c r="S44" s="78">
        <v>159361</v>
      </c>
      <c r="T44" s="78">
        <v>258464</v>
      </c>
      <c r="U44" s="78"/>
      <c r="V44" s="78">
        <f t="shared" si="5"/>
        <v>258464</v>
      </c>
      <c r="X44" s="73"/>
    </row>
    <row r="45" spans="2:24" ht="24.75" customHeight="1" x14ac:dyDescent="0.25">
      <c r="B45" s="73"/>
      <c r="C45" s="35"/>
      <c r="D45" s="78">
        <f t="shared" si="4"/>
        <v>215977</v>
      </c>
      <c r="E45" s="78"/>
      <c r="F45" s="78">
        <v>215977</v>
      </c>
      <c r="G45" s="78">
        <v>147864</v>
      </c>
      <c r="H45" s="78">
        <v>55635</v>
      </c>
      <c r="I45" s="78">
        <v>7831</v>
      </c>
      <c r="J45" s="78">
        <v>4647</v>
      </c>
      <c r="K45" s="61"/>
      <c r="L45" s="76" t="s">
        <v>188</v>
      </c>
      <c r="M45" s="77"/>
      <c r="N45" s="76" t="s">
        <v>189</v>
      </c>
      <c r="O45" s="61"/>
      <c r="P45" s="78">
        <v>4647</v>
      </c>
      <c r="Q45" s="78">
        <v>7831</v>
      </c>
      <c r="R45" s="78">
        <v>55635</v>
      </c>
      <c r="S45" s="78">
        <v>147864</v>
      </c>
      <c r="T45" s="78">
        <v>215977</v>
      </c>
      <c r="U45" s="78"/>
      <c r="V45" s="78">
        <f t="shared" si="5"/>
        <v>215977</v>
      </c>
      <c r="W45" s="35"/>
      <c r="X45" s="73"/>
    </row>
    <row r="46" spans="2:24" x14ac:dyDescent="0.25">
      <c r="B46" s="73"/>
      <c r="D46" s="81">
        <f t="shared" si="4"/>
        <v>29986</v>
      </c>
      <c r="E46" s="81"/>
      <c r="F46" s="81">
        <v>29986</v>
      </c>
      <c r="G46" s="81">
        <v>2805</v>
      </c>
      <c r="H46" s="81">
        <v>27181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29986</v>
      </c>
      <c r="T46" s="81">
        <v>29986</v>
      </c>
      <c r="U46" s="81"/>
      <c r="V46" s="81">
        <f t="shared" si="5"/>
        <v>29986</v>
      </c>
      <c r="X46" s="73"/>
    </row>
    <row r="47" spans="2:24" ht="33.6" customHeight="1" x14ac:dyDescent="0.25">
      <c r="B47" s="80" t="s">
        <v>198</v>
      </c>
      <c r="D47" s="79">
        <f t="shared" si="4"/>
        <v>258464</v>
      </c>
      <c r="E47" s="79"/>
      <c r="F47" s="79">
        <v>258464</v>
      </c>
      <c r="G47" s="79">
        <v>186542</v>
      </c>
      <c r="H47" s="79">
        <v>34410</v>
      </c>
      <c r="I47" s="79">
        <v>9196</v>
      </c>
      <c r="J47" s="79">
        <v>28316</v>
      </c>
      <c r="K47" s="66"/>
      <c r="L47" s="76" t="s">
        <v>210</v>
      </c>
      <c r="M47" s="77"/>
      <c r="N47" s="76" t="s">
        <v>190</v>
      </c>
      <c r="O47" s="66"/>
      <c r="P47" s="79">
        <v>28316</v>
      </c>
      <c r="Q47" s="79">
        <v>9196</v>
      </c>
      <c r="R47" s="79">
        <v>34410</v>
      </c>
      <c r="S47" s="79">
        <v>186542</v>
      </c>
      <c r="T47" s="79">
        <v>258464</v>
      </c>
      <c r="U47" s="79"/>
      <c r="V47" s="79">
        <f t="shared" si="5"/>
        <v>258464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215977</v>
      </c>
      <c r="E48" s="81"/>
      <c r="F48" s="81">
        <v>215977</v>
      </c>
      <c r="G48" s="81">
        <v>175045</v>
      </c>
      <c r="H48" s="81">
        <v>28454</v>
      </c>
      <c r="I48" s="81">
        <v>7831</v>
      </c>
      <c r="J48" s="81">
        <v>4647</v>
      </c>
      <c r="K48" s="30"/>
      <c r="L48" s="76" t="s">
        <v>211</v>
      </c>
      <c r="M48" s="77"/>
      <c r="N48" s="76" t="s">
        <v>191</v>
      </c>
      <c r="O48" s="30"/>
      <c r="P48" s="81">
        <v>4647</v>
      </c>
      <c r="Q48" s="81">
        <v>7831</v>
      </c>
      <c r="R48" s="81">
        <v>28454</v>
      </c>
      <c r="S48" s="81">
        <v>175045</v>
      </c>
      <c r="T48" s="81">
        <v>215977</v>
      </c>
      <c r="U48" s="81"/>
      <c r="V48" s="81">
        <f t="shared" si="5"/>
        <v>215977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28316</v>
      </c>
      <c r="Q49" s="79">
        <v>9196</v>
      </c>
      <c r="R49" s="79">
        <v>61591</v>
      </c>
      <c r="S49" s="79">
        <v>159361</v>
      </c>
      <c r="T49" s="79">
        <v>258464</v>
      </c>
      <c r="U49" s="79"/>
      <c r="V49" s="79">
        <f t="shared" si="5"/>
        <v>258464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4647</v>
      </c>
      <c r="Q50" s="78">
        <v>7831</v>
      </c>
      <c r="R50" s="78">
        <v>55635</v>
      </c>
      <c r="S50" s="78">
        <v>147864</v>
      </c>
      <c r="T50" s="78">
        <v>215977</v>
      </c>
      <c r="U50" s="78"/>
      <c r="V50" s="78">
        <f t="shared" si="5"/>
        <v>215977</v>
      </c>
      <c r="X50" s="73" t="s">
        <v>55</v>
      </c>
    </row>
    <row r="51" spans="2:24" x14ac:dyDescent="0.25">
      <c r="B51" s="73"/>
      <c r="D51" s="78">
        <f t="shared" ref="D51:D56" si="6">SUM(E51:F51)</f>
        <v>211424</v>
      </c>
      <c r="E51" s="78"/>
      <c r="F51" s="78">
        <v>211424</v>
      </c>
      <c r="G51" s="78">
        <v>191080</v>
      </c>
      <c r="H51" s="78">
        <v>20344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211424</v>
      </c>
      <c r="E52" s="78"/>
      <c r="F52" s="78">
        <v>211424</v>
      </c>
      <c r="G52" s="78">
        <v>163899</v>
      </c>
      <c r="H52" s="78">
        <v>47525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611</v>
      </c>
      <c r="E53" s="78"/>
      <c r="F53" s="78">
        <v>611</v>
      </c>
      <c r="G53" s="78"/>
      <c r="H53" s="78"/>
      <c r="I53" s="78">
        <v>611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611</v>
      </c>
      <c r="T53" s="78">
        <v>611</v>
      </c>
      <c r="U53" s="78"/>
      <c r="V53" s="78">
        <f>SUM(T53:U53)</f>
        <v>611</v>
      </c>
      <c r="X53" s="73"/>
    </row>
    <row r="54" spans="2:24" x14ac:dyDescent="0.25">
      <c r="B54" s="73"/>
      <c r="D54" s="78">
        <f t="shared" si="6"/>
        <v>47040</v>
      </c>
      <c r="E54" s="78"/>
      <c r="F54" s="78">
        <v>47040</v>
      </c>
      <c r="G54" s="78">
        <v>-3927</v>
      </c>
      <c r="H54" s="78">
        <v>14066</v>
      </c>
      <c r="I54" s="78">
        <v>8585</v>
      </c>
      <c r="J54" s="78">
        <v>28316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4553</v>
      </c>
      <c r="E55" s="78"/>
      <c r="F55" s="78">
        <v>4553</v>
      </c>
      <c r="G55" s="78">
        <v>-15424</v>
      </c>
      <c r="H55" s="78">
        <v>8110</v>
      </c>
      <c r="I55" s="78">
        <v>7220</v>
      </c>
      <c r="J55" s="78">
        <v>4647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31458</v>
      </c>
      <c r="E56" s="78">
        <v>31458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4647</v>
      </c>
      <c r="Q69" s="78">
        <v>7220</v>
      </c>
      <c r="R69" s="78">
        <v>8110</v>
      </c>
      <c r="S69" s="78">
        <v>-15424</v>
      </c>
      <c r="T69" s="78">
        <v>4553</v>
      </c>
      <c r="U69" s="78"/>
      <c r="V69" s="78">
        <f>SUM(T69:U69)</f>
        <v>4553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31458</v>
      </c>
      <c r="V71" s="78">
        <f t="shared" ref="V71:V74" si="7">SUM(T71:U71)</f>
        <v>31458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2253</v>
      </c>
      <c r="Q72" s="78">
        <v>118</v>
      </c>
      <c r="R72" s="78">
        <v>-616</v>
      </c>
      <c r="S72" s="78">
        <v>1326</v>
      </c>
      <c r="T72" s="78">
        <v>3081</v>
      </c>
      <c r="U72" s="78">
        <v>122</v>
      </c>
      <c r="V72" s="78">
        <f t="shared" si="7"/>
        <v>3203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972</v>
      </c>
      <c r="Q73" s="78">
        <v>-308</v>
      </c>
      <c r="R73" s="78">
        <v>-1915</v>
      </c>
      <c r="S73" s="78">
        <v>248</v>
      </c>
      <c r="T73" s="78">
        <v>-1003</v>
      </c>
      <c r="U73" s="78">
        <v>-2200</v>
      </c>
      <c r="V73" s="78">
        <f t="shared" si="7"/>
        <v>-3203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36011</v>
      </c>
      <c r="E74" s="81">
        <v>29380</v>
      </c>
      <c r="F74" s="81">
        <v>6631</v>
      </c>
      <c r="G74" s="81">
        <v>-13850</v>
      </c>
      <c r="H74" s="81">
        <v>5579</v>
      </c>
      <c r="I74" s="81">
        <v>7030</v>
      </c>
      <c r="J74" s="81">
        <v>7872</v>
      </c>
      <c r="K74" s="33"/>
      <c r="L74" s="76" t="s">
        <v>103</v>
      </c>
      <c r="M74" s="77"/>
      <c r="N74" s="76" t="s">
        <v>104</v>
      </c>
      <c r="O74" s="33"/>
      <c r="P74" s="81">
        <v>7872</v>
      </c>
      <c r="Q74" s="81">
        <v>7030</v>
      </c>
      <c r="R74" s="81">
        <v>5579</v>
      </c>
      <c r="S74" s="81">
        <v>-13850</v>
      </c>
      <c r="T74" s="81">
        <v>6631</v>
      </c>
      <c r="U74" s="81">
        <v>29380</v>
      </c>
      <c r="V74" s="81">
        <f t="shared" si="7"/>
        <v>36011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78498</v>
      </c>
      <c r="E75" s="79"/>
      <c r="F75" s="79">
        <v>78498</v>
      </c>
      <c r="G75" s="79">
        <v>23130</v>
      </c>
      <c r="H75" s="79">
        <v>11958</v>
      </c>
      <c r="I75" s="79">
        <v>1726</v>
      </c>
      <c r="J75" s="79">
        <v>41684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83024</v>
      </c>
      <c r="E76" s="78"/>
      <c r="F76" s="78">
        <v>83024</v>
      </c>
      <c r="G76" s="78">
        <v>23615</v>
      </c>
      <c r="H76" s="78">
        <v>11958</v>
      </c>
      <c r="I76" s="78">
        <v>1726</v>
      </c>
      <c r="J76" s="78">
        <v>45725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-42487</v>
      </c>
      <c r="E77" s="78"/>
      <c r="F77" s="78">
        <v>-42487</v>
      </c>
      <c r="G77" s="78">
        <v>-11497</v>
      </c>
      <c r="H77" s="78">
        <v>-5956</v>
      </c>
      <c r="I77" s="78">
        <v>-1365</v>
      </c>
      <c r="J77" s="78">
        <v>-23669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-4526</v>
      </c>
      <c r="E78" s="78"/>
      <c r="F78" s="78">
        <v>-4526</v>
      </c>
      <c r="G78" s="78">
        <v>-485</v>
      </c>
      <c r="H78" s="78">
        <v>0</v>
      </c>
      <c r="I78" s="78">
        <v>0</v>
      </c>
      <c r="J78" s="78">
        <v>-4041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-65</v>
      </c>
      <c r="F79" s="78">
        <v>65</v>
      </c>
      <c r="G79" s="78">
        <v>-323</v>
      </c>
      <c r="H79" s="78">
        <v>251</v>
      </c>
      <c r="I79" s="78">
        <v>0</v>
      </c>
      <c r="J79" s="78">
        <v>137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29445</v>
      </c>
      <c r="F80" s="78">
        <v>-29445</v>
      </c>
      <c r="G80" s="78">
        <v>-25160</v>
      </c>
      <c r="H80" s="78">
        <v>-674</v>
      </c>
      <c r="I80" s="78">
        <v>6669</v>
      </c>
      <c r="J80" s="78">
        <v>-10280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156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90365</v>
      </c>
      <c r="V18" s="78">
        <f>SUM(T18:U18)</f>
        <v>90365</v>
      </c>
      <c r="X18" s="73" t="s">
        <v>25</v>
      </c>
    </row>
    <row r="19" spans="2:24" x14ac:dyDescent="0.25">
      <c r="B19" s="73" t="s">
        <v>28</v>
      </c>
      <c r="D19" s="78">
        <f>SUM(E19:F19)</f>
        <v>74078</v>
      </c>
      <c r="E19" s="78">
        <v>74078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285574</v>
      </c>
      <c r="E23" s="78"/>
      <c r="F23" s="78">
        <v>285574</v>
      </c>
      <c r="G23" s="78">
        <v>57746</v>
      </c>
      <c r="H23" s="78">
        <v>38252</v>
      </c>
      <c r="I23" s="78">
        <v>13107</v>
      </c>
      <c r="J23" s="78">
        <v>156082</v>
      </c>
      <c r="K23" s="30"/>
      <c r="L23" s="76" t="s">
        <v>205</v>
      </c>
      <c r="M23" s="77"/>
      <c r="N23" s="76" t="s">
        <v>41</v>
      </c>
      <c r="O23" s="30"/>
      <c r="P23" s="78">
        <v>156082</v>
      </c>
      <c r="Q23" s="78">
        <v>13107</v>
      </c>
      <c r="R23" s="78">
        <v>38252</v>
      </c>
      <c r="S23" s="78">
        <v>57746</v>
      </c>
      <c r="T23" s="78">
        <v>285574</v>
      </c>
      <c r="U23" s="78"/>
      <c r="V23" s="78">
        <f>SUM(T23:U23)</f>
        <v>285574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43236</v>
      </c>
      <c r="E24" s="78"/>
      <c r="F24" s="78">
        <v>43236</v>
      </c>
      <c r="G24" s="78">
        <v>11636</v>
      </c>
      <c r="H24" s="78">
        <v>6058</v>
      </c>
      <c r="I24" s="78">
        <v>1377</v>
      </c>
      <c r="J24" s="78">
        <v>24165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242338</v>
      </c>
      <c r="E25" s="78"/>
      <c r="F25" s="78">
        <v>242338</v>
      </c>
      <c r="G25" s="78">
        <v>46110</v>
      </c>
      <c r="H25" s="78">
        <v>32194</v>
      </c>
      <c r="I25" s="78">
        <v>11730</v>
      </c>
      <c r="J25" s="78">
        <v>131917</v>
      </c>
      <c r="K25" s="30"/>
      <c r="L25" s="76" t="s">
        <v>45</v>
      </c>
      <c r="M25" s="77"/>
      <c r="N25" s="76" t="s">
        <v>46</v>
      </c>
      <c r="O25" s="30"/>
      <c r="P25" s="78">
        <v>131917</v>
      </c>
      <c r="Q25" s="78">
        <v>11730</v>
      </c>
      <c r="R25" s="78">
        <v>32194</v>
      </c>
      <c r="S25" s="78">
        <v>46110</v>
      </c>
      <c r="T25" s="78">
        <v>242338</v>
      </c>
      <c r="U25" s="78"/>
      <c r="V25" s="78">
        <f t="shared" ref="V25:V31" si="1">SUM(T25:U25)</f>
        <v>242338</v>
      </c>
      <c r="X25" s="73"/>
    </row>
    <row r="26" spans="2:24" x14ac:dyDescent="0.25">
      <c r="B26" s="73"/>
      <c r="D26" s="81">
        <f t="shared" si="0"/>
        <v>16287</v>
      </c>
      <c r="E26" s="81">
        <v>16287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16287</v>
      </c>
      <c r="V26" s="81">
        <f t="shared" si="1"/>
        <v>16287</v>
      </c>
      <c r="X26" s="73"/>
    </row>
    <row r="27" spans="2:24" x14ac:dyDescent="0.25">
      <c r="B27" s="80" t="s">
        <v>49</v>
      </c>
      <c r="D27" s="79">
        <f t="shared" si="0"/>
        <v>142773</v>
      </c>
      <c r="E27" s="79">
        <v>320</v>
      </c>
      <c r="F27" s="79">
        <v>142453</v>
      </c>
      <c r="G27" s="79">
        <v>11648</v>
      </c>
      <c r="H27" s="79">
        <v>32140</v>
      </c>
      <c r="I27" s="79">
        <v>5669</v>
      </c>
      <c r="J27" s="79">
        <v>92996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142640</v>
      </c>
      <c r="T27" s="79">
        <v>142640</v>
      </c>
      <c r="U27" s="79">
        <v>133</v>
      </c>
      <c r="V27" s="79">
        <f t="shared" si="1"/>
        <v>142773</v>
      </c>
      <c r="X27" s="80" t="s">
        <v>49</v>
      </c>
    </row>
    <row r="28" spans="2:24" x14ac:dyDescent="0.25">
      <c r="B28" s="73" t="s">
        <v>44</v>
      </c>
      <c r="D28" s="78">
        <f t="shared" si="0"/>
        <v>21619</v>
      </c>
      <c r="E28" s="78"/>
      <c r="F28" s="78">
        <v>21619</v>
      </c>
      <c r="G28" s="78">
        <v>709</v>
      </c>
      <c r="H28" s="78">
        <v>54</v>
      </c>
      <c r="I28" s="78">
        <v>89</v>
      </c>
      <c r="J28" s="78">
        <v>380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22256</v>
      </c>
      <c r="S28" s="78"/>
      <c r="T28" s="78">
        <v>22256</v>
      </c>
      <c r="U28" s="78">
        <v>-637</v>
      </c>
      <c r="V28" s="78">
        <f t="shared" si="1"/>
        <v>21619</v>
      </c>
      <c r="X28" s="73" t="s">
        <v>44</v>
      </c>
    </row>
    <row r="29" spans="2:24" x14ac:dyDescent="0.25">
      <c r="B29" s="73"/>
      <c r="D29" s="78">
        <f t="shared" si="0"/>
        <v>20387</v>
      </c>
      <c r="E29" s="78"/>
      <c r="F29" s="78">
        <v>20387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20546</v>
      </c>
      <c r="S29" s="78"/>
      <c r="T29" s="78">
        <v>20546</v>
      </c>
      <c r="U29" s="78">
        <v>-159</v>
      </c>
      <c r="V29" s="78">
        <f t="shared" si="1"/>
        <v>20387</v>
      </c>
      <c r="X29" s="73"/>
    </row>
    <row r="30" spans="2:24" x14ac:dyDescent="0.25">
      <c r="B30" s="73"/>
      <c r="D30" s="78">
        <f t="shared" si="0"/>
        <v>1232</v>
      </c>
      <c r="E30" s="78"/>
      <c r="F30" s="78">
        <v>1232</v>
      </c>
      <c r="G30" s="78">
        <v>709</v>
      </c>
      <c r="H30" s="78">
        <v>54</v>
      </c>
      <c r="I30" s="78">
        <v>89</v>
      </c>
      <c r="J30" s="78">
        <v>380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1710</v>
      </c>
      <c r="S30" s="78"/>
      <c r="T30" s="78">
        <v>1710</v>
      </c>
      <c r="U30" s="78">
        <v>-478</v>
      </c>
      <c r="V30" s="78">
        <f t="shared" si="1"/>
        <v>1232</v>
      </c>
      <c r="X30" s="73"/>
    </row>
    <row r="31" spans="2:24" x14ac:dyDescent="0.25">
      <c r="B31" s="73"/>
      <c r="D31" s="78">
        <f t="shared" si="0"/>
        <v>121502</v>
      </c>
      <c r="E31" s="78"/>
      <c r="F31" s="78">
        <v>121502</v>
      </c>
      <c r="G31" s="78">
        <v>45389</v>
      </c>
      <c r="H31" s="78">
        <v>6058</v>
      </c>
      <c r="I31" s="78">
        <v>7349</v>
      </c>
      <c r="J31" s="78">
        <v>62706</v>
      </c>
      <c r="K31" s="34"/>
      <c r="L31" s="76" t="s">
        <v>206</v>
      </c>
      <c r="M31" s="77"/>
      <c r="N31" s="76" t="s">
        <v>119</v>
      </c>
      <c r="O31" s="34"/>
      <c r="P31" s="78">
        <v>62706</v>
      </c>
      <c r="Q31" s="78">
        <v>7349</v>
      </c>
      <c r="R31" s="78">
        <v>6058</v>
      </c>
      <c r="S31" s="78">
        <v>45389</v>
      </c>
      <c r="T31" s="78">
        <v>121502</v>
      </c>
      <c r="U31" s="78"/>
      <c r="V31" s="78">
        <f t="shared" si="1"/>
        <v>121502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78266</v>
      </c>
      <c r="E33" s="78"/>
      <c r="F33" s="78">
        <v>78266</v>
      </c>
      <c r="G33" s="78">
        <v>33753</v>
      </c>
      <c r="H33" s="78">
        <v>0</v>
      </c>
      <c r="I33" s="78">
        <v>5972</v>
      </c>
      <c r="J33" s="78">
        <v>38541</v>
      </c>
      <c r="K33" s="30"/>
      <c r="L33" s="76" t="s">
        <v>120</v>
      </c>
      <c r="M33" s="77"/>
      <c r="N33" s="76" t="s">
        <v>121</v>
      </c>
      <c r="O33" s="30"/>
      <c r="P33" s="78">
        <v>38541</v>
      </c>
      <c r="Q33" s="78">
        <v>5972</v>
      </c>
      <c r="R33" s="78">
        <v>0</v>
      </c>
      <c r="S33" s="78">
        <v>33753</v>
      </c>
      <c r="T33" s="78">
        <v>78266</v>
      </c>
      <c r="U33" s="78"/>
      <c r="V33" s="78">
        <f>SUM(T33:U33)</f>
        <v>78266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107983</v>
      </c>
      <c r="E35" s="79">
        <v>13628</v>
      </c>
      <c r="F35" s="79">
        <v>94355</v>
      </c>
      <c r="G35" s="79">
        <v>10394</v>
      </c>
      <c r="H35" s="79">
        <v>4409</v>
      </c>
      <c r="I35" s="79">
        <v>50794</v>
      </c>
      <c r="J35" s="79">
        <v>28758</v>
      </c>
      <c r="K35" s="63"/>
      <c r="L35" s="75" t="s">
        <v>63</v>
      </c>
      <c r="M35" s="31"/>
      <c r="N35" s="75" t="s">
        <v>64</v>
      </c>
      <c r="O35" s="63"/>
      <c r="P35" s="79">
        <v>8785</v>
      </c>
      <c r="Q35" s="79">
        <v>53295</v>
      </c>
      <c r="R35" s="79">
        <v>2148</v>
      </c>
      <c r="S35" s="79">
        <v>21519</v>
      </c>
      <c r="T35" s="79">
        <v>85747</v>
      </c>
      <c r="U35" s="79">
        <v>22236</v>
      </c>
      <c r="V35" s="79">
        <f t="shared" ref="V35:V36" si="3">SUM(T35:U35)</f>
        <v>107983</v>
      </c>
      <c r="X35" s="80" t="s">
        <v>62</v>
      </c>
    </row>
    <row r="36" spans="2:24" x14ac:dyDescent="0.25">
      <c r="B36" s="73" t="s">
        <v>54</v>
      </c>
      <c r="D36" s="78">
        <f t="shared" si="2"/>
        <v>277790</v>
      </c>
      <c r="E36" s="78"/>
      <c r="F36" s="78">
        <v>277790</v>
      </c>
      <c r="G36" s="78">
        <v>199154</v>
      </c>
      <c r="H36" s="78">
        <v>26053</v>
      </c>
      <c r="I36" s="78">
        <v>9850</v>
      </c>
      <c r="J36" s="78">
        <v>42733</v>
      </c>
      <c r="K36" s="30"/>
      <c r="L36" s="76" t="s">
        <v>208</v>
      </c>
      <c r="M36" s="77"/>
      <c r="N36" s="76" t="s">
        <v>65</v>
      </c>
      <c r="O36" s="30"/>
      <c r="P36" s="78">
        <v>42733</v>
      </c>
      <c r="Q36" s="78">
        <v>9850</v>
      </c>
      <c r="R36" s="78">
        <v>26053</v>
      </c>
      <c r="S36" s="78">
        <v>199154</v>
      </c>
      <c r="T36" s="78">
        <v>277790</v>
      </c>
      <c r="U36" s="78"/>
      <c r="V36" s="78">
        <f t="shared" si="3"/>
        <v>277790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234554</v>
      </c>
      <c r="E38" s="78"/>
      <c r="F38" s="78">
        <v>234554</v>
      </c>
      <c r="G38" s="78">
        <v>187518</v>
      </c>
      <c r="H38" s="78">
        <v>19995</v>
      </c>
      <c r="I38" s="78">
        <v>8473</v>
      </c>
      <c r="J38" s="78">
        <v>18568</v>
      </c>
      <c r="K38" s="30"/>
      <c r="L38" s="76" t="s">
        <v>69</v>
      </c>
      <c r="M38" s="77"/>
      <c r="N38" s="76" t="s">
        <v>70</v>
      </c>
      <c r="O38" s="30"/>
      <c r="P38" s="78">
        <v>18568</v>
      </c>
      <c r="Q38" s="78">
        <v>8473</v>
      </c>
      <c r="R38" s="78">
        <v>19995</v>
      </c>
      <c r="S38" s="78">
        <v>187518</v>
      </c>
      <c r="T38" s="78">
        <v>234554</v>
      </c>
      <c r="U38" s="78"/>
      <c r="V38" s="78">
        <f>SUM(T38:U38)</f>
        <v>234554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26217</v>
      </c>
      <c r="E40" s="79">
        <v>494</v>
      </c>
      <c r="F40" s="79">
        <v>25723</v>
      </c>
      <c r="G40" s="79">
        <v>19046</v>
      </c>
      <c r="H40" s="79">
        <v>11</v>
      </c>
      <c r="I40" s="79">
        <v>2052</v>
      </c>
      <c r="J40" s="79">
        <v>4614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25739</v>
      </c>
      <c r="S40" s="79"/>
      <c r="T40" s="79">
        <v>25739</v>
      </c>
      <c r="U40" s="79">
        <v>478</v>
      </c>
      <c r="V40" s="79">
        <f t="shared" ref="V40:V50" si="5">SUM(T40:U40)</f>
        <v>26217</v>
      </c>
      <c r="X40" s="80" t="s">
        <v>66</v>
      </c>
    </row>
    <row r="41" spans="2:24" x14ac:dyDescent="0.25">
      <c r="B41" s="73" t="s">
        <v>68</v>
      </c>
      <c r="D41" s="78">
        <f t="shared" si="4"/>
        <v>41520</v>
      </c>
      <c r="E41" s="78">
        <v>17</v>
      </c>
      <c r="F41" s="78">
        <v>41503</v>
      </c>
      <c r="G41" s="78">
        <v>41503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2370</v>
      </c>
      <c r="Q41" s="78">
        <v>2806</v>
      </c>
      <c r="R41" s="78">
        <v>36158</v>
      </c>
      <c r="S41" s="78">
        <v>85</v>
      </c>
      <c r="T41" s="78">
        <v>41419</v>
      </c>
      <c r="U41" s="78">
        <v>101</v>
      </c>
      <c r="V41" s="78">
        <f t="shared" si="5"/>
        <v>41520</v>
      </c>
      <c r="X41" s="73" t="s">
        <v>68</v>
      </c>
    </row>
    <row r="42" spans="2:24" x14ac:dyDescent="0.25">
      <c r="B42" s="73" t="s">
        <v>71</v>
      </c>
      <c r="D42" s="78">
        <f t="shared" si="4"/>
        <v>41332</v>
      </c>
      <c r="E42" s="78">
        <v>543</v>
      </c>
      <c r="F42" s="78">
        <v>40789</v>
      </c>
      <c r="G42" s="78">
        <v>101</v>
      </c>
      <c r="H42" s="78">
        <v>37194</v>
      </c>
      <c r="I42" s="78">
        <v>1444</v>
      </c>
      <c r="J42" s="78">
        <v>2050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41209</v>
      </c>
      <c r="T42" s="78">
        <v>41209</v>
      </c>
      <c r="U42" s="78">
        <v>123</v>
      </c>
      <c r="V42" s="78">
        <f t="shared" si="5"/>
        <v>41332</v>
      </c>
      <c r="X42" s="73" t="s">
        <v>71</v>
      </c>
    </row>
    <row r="43" spans="2:24" x14ac:dyDescent="0.25">
      <c r="B43" s="73" t="s">
        <v>78</v>
      </c>
      <c r="D43" s="78">
        <f t="shared" si="4"/>
        <v>29157</v>
      </c>
      <c r="E43" s="78">
        <v>1712</v>
      </c>
      <c r="F43" s="78">
        <v>27445</v>
      </c>
      <c r="G43" s="78">
        <v>12354</v>
      </c>
      <c r="H43" s="78">
        <v>3446</v>
      </c>
      <c r="I43" s="78">
        <v>7487</v>
      </c>
      <c r="J43" s="78">
        <v>4158</v>
      </c>
      <c r="K43" s="30"/>
      <c r="L43" s="75" t="s">
        <v>79</v>
      </c>
      <c r="M43" s="31"/>
      <c r="N43" s="75" t="s">
        <v>80</v>
      </c>
      <c r="O43" s="30"/>
      <c r="P43" s="78">
        <v>1691</v>
      </c>
      <c r="Q43" s="78">
        <v>7119</v>
      </c>
      <c r="R43" s="78">
        <v>1564</v>
      </c>
      <c r="S43" s="78">
        <v>13692</v>
      </c>
      <c r="T43" s="78">
        <v>24066</v>
      </c>
      <c r="U43" s="78">
        <v>5091</v>
      </c>
      <c r="V43" s="78">
        <f t="shared" si="5"/>
        <v>29157</v>
      </c>
      <c r="X43" s="73" t="s">
        <v>78</v>
      </c>
    </row>
    <row r="44" spans="2:24" ht="22.5" customHeight="1" x14ac:dyDescent="0.25">
      <c r="B44" s="73"/>
      <c r="D44" s="78">
        <f t="shared" si="4"/>
        <v>274763</v>
      </c>
      <c r="E44" s="78"/>
      <c r="F44" s="78">
        <v>274763</v>
      </c>
      <c r="G44" s="78">
        <v>181136</v>
      </c>
      <c r="H44" s="78">
        <v>48863</v>
      </c>
      <c r="I44" s="78">
        <v>8792</v>
      </c>
      <c r="J44" s="78">
        <v>35972</v>
      </c>
      <c r="K44" s="61"/>
      <c r="L44" s="76" t="s">
        <v>209</v>
      </c>
      <c r="M44" s="77"/>
      <c r="N44" s="76" t="s">
        <v>187</v>
      </c>
      <c r="O44" s="61"/>
      <c r="P44" s="78">
        <v>35972</v>
      </c>
      <c r="Q44" s="78">
        <v>8792</v>
      </c>
      <c r="R44" s="78">
        <v>48863</v>
      </c>
      <c r="S44" s="78">
        <v>181136</v>
      </c>
      <c r="T44" s="78">
        <v>274763</v>
      </c>
      <c r="U44" s="78"/>
      <c r="V44" s="78">
        <f t="shared" si="5"/>
        <v>274763</v>
      </c>
      <c r="X44" s="73"/>
    </row>
    <row r="45" spans="2:24" ht="24.75" customHeight="1" x14ac:dyDescent="0.25">
      <c r="B45" s="73"/>
      <c r="C45" s="35"/>
      <c r="D45" s="78">
        <f t="shared" si="4"/>
        <v>231527</v>
      </c>
      <c r="E45" s="78"/>
      <c r="F45" s="78">
        <v>231527</v>
      </c>
      <c r="G45" s="78">
        <v>169500</v>
      </c>
      <c r="H45" s="78">
        <v>42805</v>
      </c>
      <c r="I45" s="78">
        <v>7415</v>
      </c>
      <c r="J45" s="78">
        <v>11807</v>
      </c>
      <c r="K45" s="61"/>
      <c r="L45" s="76" t="s">
        <v>188</v>
      </c>
      <c r="M45" s="77"/>
      <c r="N45" s="76" t="s">
        <v>189</v>
      </c>
      <c r="O45" s="61"/>
      <c r="P45" s="78">
        <v>11807</v>
      </c>
      <c r="Q45" s="78">
        <v>7415</v>
      </c>
      <c r="R45" s="78">
        <v>42805</v>
      </c>
      <c r="S45" s="78">
        <v>169500</v>
      </c>
      <c r="T45" s="78">
        <v>231527</v>
      </c>
      <c r="U45" s="78"/>
      <c r="V45" s="78">
        <f t="shared" si="5"/>
        <v>231527</v>
      </c>
      <c r="W45" s="35"/>
      <c r="X45" s="73"/>
    </row>
    <row r="46" spans="2:24" x14ac:dyDescent="0.25">
      <c r="B46" s="73"/>
      <c r="D46" s="81">
        <f t="shared" si="4"/>
        <v>34365</v>
      </c>
      <c r="E46" s="81"/>
      <c r="F46" s="81">
        <v>34365</v>
      </c>
      <c r="G46" s="81">
        <v>2569</v>
      </c>
      <c r="H46" s="81">
        <v>31796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34365</v>
      </c>
      <c r="T46" s="81">
        <v>34365</v>
      </c>
      <c r="U46" s="81"/>
      <c r="V46" s="81">
        <f t="shared" si="5"/>
        <v>34365</v>
      </c>
      <c r="X46" s="73"/>
    </row>
    <row r="47" spans="2:24" ht="33.6" customHeight="1" x14ac:dyDescent="0.25">
      <c r="B47" s="80" t="s">
        <v>198</v>
      </c>
      <c r="D47" s="79">
        <f t="shared" si="4"/>
        <v>274763</v>
      </c>
      <c r="E47" s="79"/>
      <c r="F47" s="79">
        <v>274763</v>
      </c>
      <c r="G47" s="79">
        <v>212932</v>
      </c>
      <c r="H47" s="79">
        <v>17067</v>
      </c>
      <c r="I47" s="79">
        <v>8792</v>
      </c>
      <c r="J47" s="79">
        <v>35972</v>
      </c>
      <c r="K47" s="66"/>
      <c r="L47" s="76" t="s">
        <v>210</v>
      </c>
      <c r="M47" s="77"/>
      <c r="N47" s="76" t="s">
        <v>190</v>
      </c>
      <c r="O47" s="66"/>
      <c r="P47" s="79">
        <v>35972</v>
      </c>
      <c r="Q47" s="79">
        <v>8792</v>
      </c>
      <c r="R47" s="79">
        <v>17067</v>
      </c>
      <c r="S47" s="79">
        <v>212932</v>
      </c>
      <c r="T47" s="79">
        <v>274763</v>
      </c>
      <c r="U47" s="79"/>
      <c r="V47" s="79">
        <f t="shared" si="5"/>
        <v>274763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231527</v>
      </c>
      <c r="E48" s="81"/>
      <c r="F48" s="81">
        <v>231527</v>
      </c>
      <c r="G48" s="81">
        <v>201296</v>
      </c>
      <c r="H48" s="81">
        <v>11009</v>
      </c>
      <c r="I48" s="81">
        <v>7415</v>
      </c>
      <c r="J48" s="81">
        <v>11807</v>
      </c>
      <c r="K48" s="30"/>
      <c r="L48" s="76" t="s">
        <v>211</v>
      </c>
      <c r="M48" s="77"/>
      <c r="N48" s="76" t="s">
        <v>191</v>
      </c>
      <c r="O48" s="30"/>
      <c r="P48" s="81">
        <v>11807</v>
      </c>
      <c r="Q48" s="81">
        <v>7415</v>
      </c>
      <c r="R48" s="81">
        <v>11009</v>
      </c>
      <c r="S48" s="81">
        <v>201296</v>
      </c>
      <c r="T48" s="81">
        <v>231527</v>
      </c>
      <c r="U48" s="81"/>
      <c r="V48" s="81">
        <f t="shared" si="5"/>
        <v>231527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35972</v>
      </c>
      <c r="Q49" s="79">
        <v>8792</v>
      </c>
      <c r="R49" s="79">
        <v>48863</v>
      </c>
      <c r="S49" s="79">
        <v>181136</v>
      </c>
      <c r="T49" s="79">
        <v>274763</v>
      </c>
      <c r="U49" s="79"/>
      <c r="V49" s="79">
        <f t="shared" si="5"/>
        <v>274763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11807</v>
      </c>
      <c r="Q50" s="78">
        <v>7415</v>
      </c>
      <c r="R50" s="78">
        <v>42805</v>
      </c>
      <c r="S50" s="78">
        <v>169500</v>
      </c>
      <c r="T50" s="78">
        <v>231527</v>
      </c>
      <c r="U50" s="78"/>
      <c r="V50" s="78">
        <f t="shared" si="5"/>
        <v>231527</v>
      </c>
      <c r="X50" s="73" t="s">
        <v>55</v>
      </c>
    </row>
    <row r="51" spans="2:24" x14ac:dyDescent="0.25">
      <c r="B51" s="73"/>
      <c r="D51" s="78">
        <f t="shared" ref="D51:D56" si="6">SUM(E51:F51)</f>
        <v>213778</v>
      </c>
      <c r="E51" s="78"/>
      <c r="F51" s="78">
        <v>213778</v>
      </c>
      <c r="G51" s="78">
        <v>190606</v>
      </c>
      <c r="H51" s="78">
        <v>23172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213778</v>
      </c>
      <c r="E52" s="78"/>
      <c r="F52" s="78">
        <v>213778</v>
      </c>
      <c r="G52" s="78">
        <v>158810</v>
      </c>
      <c r="H52" s="78">
        <v>54968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1362</v>
      </c>
      <c r="E53" s="78"/>
      <c r="F53" s="78">
        <v>1362</v>
      </c>
      <c r="G53" s="78"/>
      <c r="H53" s="78"/>
      <c r="I53" s="78">
        <v>1362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1362</v>
      </c>
      <c r="T53" s="78">
        <v>1362</v>
      </c>
      <c r="U53" s="78"/>
      <c r="V53" s="78">
        <f>SUM(T53:U53)</f>
        <v>1362</v>
      </c>
      <c r="X53" s="73"/>
    </row>
    <row r="54" spans="2:24" x14ac:dyDescent="0.25">
      <c r="B54" s="73"/>
      <c r="D54" s="78">
        <f t="shared" si="6"/>
        <v>60985</v>
      </c>
      <c r="E54" s="78"/>
      <c r="F54" s="78">
        <v>60985</v>
      </c>
      <c r="G54" s="78">
        <v>23688</v>
      </c>
      <c r="H54" s="78">
        <v>-6105</v>
      </c>
      <c r="I54" s="78">
        <v>7430</v>
      </c>
      <c r="J54" s="78">
        <v>35972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17749</v>
      </c>
      <c r="E55" s="78"/>
      <c r="F55" s="78">
        <v>17749</v>
      </c>
      <c r="G55" s="78">
        <v>12052</v>
      </c>
      <c r="H55" s="78">
        <v>-12163</v>
      </c>
      <c r="I55" s="78">
        <v>6053</v>
      </c>
      <c r="J55" s="78">
        <v>11807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27098</v>
      </c>
      <c r="E56" s="78">
        <v>27098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11807</v>
      </c>
      <c r="Q69" s="78">
        <v>6053</v>
      </c>
      <c r="R69" s="78">
        <v>-12163</v>
      </c>
      <c r="S69" s="78">
        <v>12052</v>
      </c>
      <c r="T69" s="78">
        <v>17749</v>
      </c>
      <c r="U69" s="78"/>
      <c r="V69" s="78">
        <f>SUM(T69:U69)</f>
        <v>17749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27098</v>
      </c>
      <c r="V71" s="78">
        <f t="shared" ref="V71:V74" si="7">SUM(T71:U71)</f>
        <v>27098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2125</v>
      </c>
      <c r="Q72" s="78">
        <v>126</v>
      </c>
      <c r="R72" s="78">
        <v>961</v>
      </c>
      <c r="S72" s="78">
        <v>1791</v>
      </c>
      <c r="T72" s="78">
        <v>5003</v>
      </c>
      <c r="U72" s="78">
        <v>148</v>
      </c>
      <c r="V72" s="78">
        <f t="shared" si="7"/>
        <v>5151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138</v>
      </c>
      <c r="Q73" s="78">
        <v>-791</v>
      </c>
      <c r="R73" s="78">
        <v>-2528</v>
      </c>
      <c r="S73" s="78">
        <v>-599</v>
      </c>
      <c r="T73" s="78">
        <v>-3780</v>
      </c>
      <c r="U73" s="78">
        <v>-1371</v>
      </c>
      <c r="V73" s="78">
        <f t="shared" si="7"/>
        <v>-5151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44847</v>
      </c>
      <c r="E74" s="81">
        <v>25875</v>
      </c>
      <c r="F74" s="81">
        <v>18972</v>
      </c>
      <c r="G74" s="81">
        <v>13244</v>
      </c>
      <c r="H74" s="81">
        <v>-13730</v>
      </c>
      <c r="I74" s="81">
        <v>5388</v>
      </c>
      <c r="J74" s="81">
        <v>14070</v>
      </c>
      <c r="K74" s="33"/>
      <c r="L74" s="76" t="s">
        <v>103</v>
      </c>
      <c r="M74" s="77"/>
      <c r="N74" s="76" t="s">
        <v>104</v>
      </c>
      <c r="O74" s="33"/>
      <c r="P74" s="81">
        <v>14070</v>
      </c>
      <c r="Q74" s="81">
        <v>5388</v>
      </c>
      <c r="R74" s="81">
        <v>-13730</v>
      </c>
      <c r="S74" s="81">
        <v>13244</v>
      </c>
      <c r="T74" s="81">
        <v>18972</v>
      </c>
      <c r="U74" s="81">
        <v>25875</v>
      </c>
      <c r="V74" s="81">
        <f t="shared" si="7"/>
        <v>44847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88083</v>
      </c>
      <c r="E75" s="79"/>
      <c r="F75" s="79">
        <v>88083</v>
      </c>
      <c r="G75" s="79">
        <v>24744</v>
      </c>
      <c r="H75" s="79">
        <v>12963</v>
      </c>
      <c r="I75" s="79">
        <v>1564</v>
      </c>
      <c r="J75" s="79">
        <v>48812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84859</v>
      </c>
      <c r="E76" s="78"/>
      <c r="F76" s="78">
        <v>84859</v>
      </c>
      <c r="G76" s="78">
        <v>24399</v>
      </c>
      <c r="H76" s="78">
        <v>12963</v>
      </c>
      <c r="I76" s="78">
        <v>1564</v>
      </c>
      <c r="J76" s="78">
        <v>45933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-43236</v>
      </c>
      <c r="E77" s="78"/>
      <c r="F77" s="78">
        <v>-43236</v>
      </c>
      <c r="G77" s="78">
        <v>-11636</v>
      </c>
      <c r="H77" s="78">
        <v>-6058</v>
      </c>
      <c r="I77" s="78">
        <v>-1377</v>
      </c>
      <c r="J77" s="78">
        <v>-24165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3224</v>
      </c>
      <c r="E78" s="78"/>
      <c r="F78" s="78">
        <v>3224</v>
      </c>
      <c r="G78" s="78">
        <v>345</v>
      </c>
      <c r="H78" s="78">
        <v>0</v>
      </c>
      <c r="I78" s="78">
        <v>0</v>
      </c>
      <c r="J78" s="78">
        <v>2879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-65</v>
      </c>
      <c r="F79" s="78">
        <v>65</v>
      </c>
      <c r="G79" s="78">
        <v>-389</v>
      </c>
      <c r="H79" s="78">
        <v>328</v>
      </c>
      <c r="I79" s="78">
        <v>0</v>
      </c>
      <c r="J79" s="78">
        <v>126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25940</v>
      </c>
      <c r="F80" s="78">
        <v>-25940</v>
      </c>
      <c r="G80" s="78">
        <v>525</v>
      </c>
      <c r="H80" s="78">
        <v>-20963</v>
      </c>
      <c r="I80" s="78">
        <v>5201</v>
      </c>
      <c r="J80" s="78">
        <v>-10703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183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41126</v>
      </c>
      <c r="V18" s="78">
        <f>SUM(T18:U18)</f>
        <v>41126</v>
      </c>
      <c r="X18" s="73" t="s">
        <v>25</v>
      </c>
    </row>
    <row r="19" spans="2:24" x14ac:dyDescent="0.25">
      <c r="B19" s="73" t="s">
        <v>28</v>
      </c>
      <c r="D19" s="78">
        <f>SUM(E19:F19)</f>
        <v>40017</v>
      </c>
      <c r="E19" s="78">
        <v>40017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145490</v>
      </c>
      <c r="E23" s="78"/>
      <c r="F23" s="78">
        <v>145490</v>
      </c>
      <c r="G23" s="78">
        <v>36128</v>
      </c>
      <c r="H23" s="78">
        <v>16815</v>
      </c>
      <c r="I23" s="78">
        <v>5937</v>
      </c>
      <c r="J23" s="78">
        <v>73137</v>
      </c>
      <c r="K23" s="30"/>
      <c r="L23" s="76" t="s">
        <v>205</v>
      </c>
      <c r="M23" s="77"/>
      <c r="N23" s="76" t="s">
        <v>41</v>
      </c>
      <c r="O23" s="30"/>
      <c r="P23" s="78">
        <v>73137</v>
      </c>
      <c r="Q23" s="78">
        <v>5937</v>
      </c>
      <c r="R23" s="78">
        <v>16815</v>
      </c>
      <c r="S23" s="78">
        <v>36128</v>
      </c>
      <c r="T23" s="78">
        <v>145490</v>
      </c>
      <c r="U23" s="78"/>
      <c r="V23" s="78">
        <f>SUM(T23:U23)</f>
        <v>145490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19837</v>
      </c>
      <c r="E24" s="78"/>
      <c r="F24" s="78">
        <v>19837</v>
      </c>
      <c r="G24" s="78">
        <v>4860</v>
      </c>
      <c r="H24" s="78">
        <v>3011</v>
      </c>
      <c r="I24" s="78">
        <v>850</v>
      </c>
      <c r="J24" s="78">
        <v>11116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125653</v>
      </c>
      <c r="E25" s="78"/>
      <c r="F25" s="78">
        <v>125653</v>
      </c>
      <c r="G25" s="78">
        <v>31268</v>
      </c>
      <c r="H25" s="78">
        <v>13804</v>
      </c>
      <c r="I25" s="78">
        <v>5087</v>
      </c>
      <c r="J25" s="78">
        <v>62021</v>
      </c>
      <c r="K25" s="30"/>
      <c r="L25" s="76" t="s">
        <v>45</v>
      </c>
      <c r="M25" s="77"/>
      <c r="N25" s="76" t="s">
        <v>46</v>
      </c>
      <c r="O25" s="30"/>
      <c r="P25" s="78">
        <v>62021</v>
      </c>
      <c r="Q25" s="78">
        <v>5087</v>
      </c>
      <c r="R25" s="78">
        <v>13804</v>
      </c>
      <c r="S25" s="78">
        <v>31268</v>
      </c>
      <c r="T25" s="78">
        <v>125653</v>
      </c>
      <c r="U25" s="78"/>
      <c r="V25" s="78">
        <f t="shared" ref="V25:V31" si="1">SUM(T25:U25)</f>
        <v>125653</v>
      </c>
      <c r="X25" s="73"/>
    </row>
    <row r="26" spans="2:24" x14ac:dyDescent="0.25">
      <c r="B26" s="73"/>
      <c r="D26" s="81">
        <f t="shared" si="0"/>
        <v>1109</v>
      </c>
      <c r="E26" s="81">
        <v>1109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1109</v>
      </c>
      <c r="V26" s="81">
        <f t="shared" si="1"/>
        <v>1109</v>
      </c>
      <c r="X26" s="73"/>
    </row>
    <row r="27" spans="2:24" x14ac:dyDescent="0.25">
      <c r="B27" s="80" t="s">
        <v>49</v>
      </c>
      <c r="D27" s="79">
        <f t="shared" si="0"/>
        <v>71528</v>
      </c>
      <c r="E27" s="79">
        <v>153</v>
      </c>
      <c r="F27" s="79">
        <v>71375</v>
      </c>
      <c r="G27" s="79">
        <v>6670</v>
      </c>
      <c r="H27" s="79">
        <v>13783</v>
      </c>
      <c r="I27" s="79">
        <v>3400</v>
      </c>
      <c r="J27" s="79">
        <v>47522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71402</v>
      </c>
      <c r="T27" s="79">
        <v>71402</v>
      </c>
      <c r="U27" s="79">
        <v>126</v>
      </c>
      <c r="V27" s="79">
        <f t="shared" si="1"/>
        <v>71528</v>
      </c>
      <c r="X27" s="80" t="s">
        <v>49</v>
      </c>
    </row>
    <row r="28" spans="2:24" x14ac:dyDescent="0.25">
      <c r="B28" s="73" t="s">
        <v>44</v>
      </c>
      <c r="D28" s="78">
        <f t="shared" si="0"/>
        <v>14309</v>
      </c>
      <c r="E28" s="78"/>
      <c r="F28" s="78">
        <v>14309</v>
      </c>
      <c r="G28" s="78">
        <v>539</v>
      </c>
      <c r="H28" s="78">
        <v>21</v>
      </c>
      <c r="I28" s="78">
        <v>44</v>
      </c>
      <c r="J28" s="78">
        <v>232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14812</v>
      </c>
      <c r="S28" s="78"/>
      <c r="T28" s="78">
        <v>14812</v>
      </c>
      <c r="U28" s="78">
        <v>-503</v>
      </c>
      <c r="V28" s="78">
        <f t="shared" si="1"/>
        <v>14309</v>
      </c>
      <c r="X28" s="73" t="s">
        <v>44</v>
      </c>
    </row>
    <row r="29" spans="2:24" x14ac:dyDescent="0.25">
      <c r="B29" s="73"/>
      <c r="D29" s="78">
        <f t="shared" si="0"/>
        <v>13473</v>
      </c>
      <c r="E29" s="78"/>
      <c r="F29" s="78">
        <v>13473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13810</v>
      </c>
      <c r="S29" s="78"/>
      <c r="T29" s="78">
        <v>13810</v>
      </c>
      <c r="U29" s="78">
        <v>-337</v>
      </c>
      <c r="V29" s="78">
        <f t="shared" si="1"/>
        <v>13473</v>
      </c>
      <c r="X29" s="73"/>
    </row>
    <row r="30" spans="2:24" x14ac:dyDescent="0.25">
      <c r="B30" s="73"/>
      <c r="D30" s="78">
        <f t="shared" si="0"/>
        <v>836</v>
      </c>
      <c r="E30" s="78"/>
      <c r="F30" s="78">
        <v>836</v>
      </c>
      <c r="G30" s="78">
        <v>539</v>
      </c>
      <c r="H30" s="78">
        <v>21</v>
      </c>
      <c r="I30" s="78">
        <v>44</v>
      </c>
      <c r="J30" s="78">
        <v>232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1002</v>
      </c>
      <c r="S30" s="78"/>
      <c r="T30" s="78">
        <v>1002</v>
      </c>
      <c r="U30" s="78">
        <v>-166</v>
      </c>
      <c r="V30" s="78">
        <f t="shared" si="1"/>
        <v>836</v>
      </c>
      <c r="X30" s="73"/>
    </row>
    <row r="31" spans="2:24" x14ac:dyDescent="0.25">
      <c r="B31" s="73"/>
      <c r="D31" s="78">
        <f t="shared" si="0"/>
        <v>59806</v>
      </c>
      <c r="E31" s="78"/>
      <c r="F31" s="78">
        <v>59806</v>
      </c>
      <c r="G31" s="78">
        <v>28919</v>
      </c>
      <c r="H31" s="78">
        <v>3011</v>
      </c>
      <c r="I31" s="78">
        <v>2493</v>
      </c>
      <c r="J31" s="78">
        <v>25383</v>
      </c>
      <c r="K31" s="34"/>
      <c r="L31" s="76" t="s">
        <v>206</v>
      </c>
      <c r="M31" s="77"/>
      <c r="N31" s="76" t="s">
        <v>119</v>
      </c>
      <c r="O31" s="34"/>
      <c r="P31" s="78">
        <v>25383</v>
      </c>
      <c r="Q31" s="78">
        <v>2493</v>
      </c>
      <c r="R31" s="78">
        <v>3011</v>
      </c>
      <c r="S31" s="78">
        <v>28919</v>
      </c>
      <c r="T31" s="78">
        <v>59806</v>
      </c>
      <c r="U31" s="78"/>
      <c r="V31" s="78">
        <f t="shared" si="1"/>
        <v>59806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39969</v>
      </c>
      <c r="E33" s="78"/>
      <c r="F33" s="78">
        <v>39969</v>
      </c>
      <c r="G33" s="78">
        <v>24059</v>
      </c>
      <c r="H33" s="78">
        <v>0</v>
      </c>
      <c r="I33" s="78">
        <v>1643</v>
      </c>
      <c r="J33" s="78">
        <v>14267</v>
      </c>
      <c r="K33" s="30"/>
      <c r="L33" s="76" t="s">
        <v>120</v>
      </c>
      <c r="M33" s="77"/>
      <c r="N33" s="76" t="s">
        <v>121</v>
      </c>
      <c r="O33" s="30"/>
      <c r="P33" s="78">
        <v>14267</v>
      </c>
      <c r="Q33" s="78">
        <v>1643</v>
      </c>
      <c r="R33" s="78">
        <v>0</v>
      </c>
      <c r="S33" s="78">
        <v>24059</v>
      </c>
      <c r="T33" s="78">
        <v>39969</v>
      </c>
      <c r="U33" s="78"/>
      <c r="V33" s="78">
        <f>SUM(T33:U33)</f>
        <v>39969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31206</v>
      </c>
      <c r="E35" s="79">
        <v>3428</v>
      </c>
      <c r="F35" s="79">
        <v>27778</v>
      </c>
      <c r="G35" s="79">
        <v>2126</v>
      </c>
      <c r="H35" s="79">
        <v>5064</v>
      </c>
      <c r="I35" s="79">
        <v>11662</v>
      </c>
      <c r="J35" s="79">
        <v>8926</v>
      </c>
      <c r="K35" s="63"/>
      <c r="L35" s="75" t="s">
        <v>63</v>
      </c>
      <c r="M35" s="31"/>
      <c r="N35" s="75" t="s">
        <v>64</v>
      </c>
      <c r="O35" s="63"/>
      <c r="P35" s="79">
        <v>3353</v>
      </c>
      <c r="Q35" s="79">
        <v>12428</v>
      </c>
      <c r="R35" s="79">
        <v>1267</v>
      </c>
      <c r="S35" s="79">
        <v>8265</v>
      </c>
      <c r="T35" s="79">
        <v>25313</v>
      </c>
      <c r="U35" s="79">
        <v>5893</v>
      </c>
      <c r="V35" s="79">
        <f t="shared" ref="V35:V36" si="3">SUM(T35:U35)</f>
        <v>31206</v>
      </c>
      <c r="X35" s="80" t="s">
        <v>62</v>
      </c>
    </row>
    <row r="36" spans="2:24" x14ac:dyDescent="0.25">
      <c r="B36" s="73" t="s">
        <v>54</v>
      </c>
      <c r="D36" s="78">
        <f t="shared" si="2"/>
        <v>143555</v>
      </c>
      <c r="E36" s="78"/>
      <c r="F36" s="78">
        <v>143555</v>
      </c>
      <c r="G36" s="78">
        <v>106460</v>
      </c>
      <c r="H36" s="78">
        <v>14026</v>
      </c>
      <c r="I36" s="78">
        <v>3259</v>
      </c>
      <c r="J36" s="78">
        <v>19810</v>
      </c>
      <c r="K36" s="30"/>
      <c r="L36" s="76" t="s">
        <v>208</v>
      </c>
      <c r="M36" s="77"/>
      <c r="N36" s="76" t="s">
        <v>65</v>
      </c>
      <c r="O36" s="30"/>
      <c r="P36" s="78">
        <v>19810</v>
      </c>
      <c r="Q36" s="78">
        <v>3259</v>
      </c>
      <c r="R36" s="78">
        <v>14026</v>
      </c>
      <c r="S36" s="78">
        <v>106460</v>
      </c>
      <c r="T36" s="78">
        <v>143555</v>
      </c>
      <c r="U36" s="78"/>
      <c r="V36" s="78">
        <f t="shared" si="3"/>
        <v>143555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123718</v>
      </c>
      <c r="E38" s="78"/>
      <c r="F38" s="78">
        <v>123718</v>
      </c>
      <c r="G38" s="78">
        <v>101600</v>
      </c>
      <c r="H38" s="78">
        <v>11015</v>
      </c>
      <c r="I38" s="78">
        <v>2409</v>
      </c>
      <c r="J38" s="78">
        <v>8694</v>
      </c>
      <c r="K38" s="30"/>
      <c r="L38" s="76" t="s">
        <v>69</v>
      </c>
      <c r="M38" s="77"/>
      <c r="N38" s="76" t="s">
        <v>70</v>
      </c>
      <c r="O38" s="30"/>
      <c r="P38" s="78">
        <v>8694</v>
      </c>
      <c r="Q38" s="78">
        <v>2409</v>
      </c>
      <c r="R38" s="78">
        <v>11015</v>
      </c>
      <c r="S38" s="78">
        <v>101600</v>
      </c>
      <c r="T38" s="78">
        <v>123718</v>
      </c>
      <c r="U38" s="78"/>
      <c r="V38" s="78">
        <f>SUM(T38:U38)</f>
        <v>123718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13463</v>
      </c>
      <c r="E40" s="79">
        <v>145</v>
      </c>
      <c r="F40" s="79">
        <v>13318</v>
      </c>
      <c r="G40" s="79">
        <v>6058</v>
      </c>
      <c r="H40" s="79">
        <v>2</v>
      </c>
      <c r="I40" s="79">
        <v>733</v>
      </c>
      <c r="J40" s="79">
        <v>6525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13349</v>
      </c>
      <c r="S40" s="79"/>
      <c r="T40" s="79">
        <v>13349</v>
      </c>
      <c r="U40" s="79">
        <v>114</v>
      </c>
      <c r="V40" s="79">
        <f t="shared" ref="V40:V50" si="5">SUM(T40:U40)</f>
        <v>13463</v>
      </c>
      <c r="X40" s="80" t="s">
        <v>66</v>
      </c>
    </row>
    <row r="41" spans="2:24" x14ac:dyDescent="0.25">
      <c r="B41" s="73" t="s">
        <v>68</v>
      </c>
      <c r="D41" s="78">
        <f t="shared" si="4"/>
        <v>20403</v>
      </c>
      <c r="E41" s="78">
        <v>33</v>
      </c>
      <c r="F41" s="78">
        <v>20370</v>
      </c>
      <c r="G41" s="78">
        <v>20370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807</v>
      </c>
      <c r="Q41" s="78">
        <v>1069</v>
      </c>
      <c r="R41" s="78">
        <v>18425</v>
      </c>
      <c r="S41" s="78">
        <v>56</v>
      </c>
      <c r="T41" s="78">
        <v>20357</v>
      </c>
      <c r="U41" s="78">
        <v>46</v>
      </c>
      <c r="V41" s="78">
        <f t="shared" si="5"/>
        <v>20403</v>
      </c>
      <c r="X41" s="73" t="s">
        <v>68</v>
      </c>
    </row>
    <row r="42" spans="2:24" x14ac:dyDescent="0.25">
      <c r="B42" s="73" t="s">
        <v>71</v>
      </c>
      <c r="D42" s="78">
        <f t="shared" si="4"/>
        <v>17237</v>
      </c>
      <c r="E42" s="78">
        <v>236</v>
      </c>
      <c r="F42" s="78">
        <v>17001</v>
      </c>
      <c r="G42" s="78">
        <v>55</v>
      </c>
      <c r="H42" s="78">
        <v>15514</v>
      </c>
      <c r="I42" s="78">
        <v>504</v>
      </c>
      <c r="J42" s="78">
        <v>928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17167</v>
      </c>
      <c r="T42" s="78">
        <v>17167</v>
      </c>
      <c r="U42" s="78">
        <v>70</v>
      </c>
      <c r="V42" s="78">
        <f t="shared" si="5"/>
        <v>17237</v>
      </c>
      <c r="X42" s="73" t="s">
        <v>71</v>
      </c>
    </row>
    <row r="43" spans="2:24" x14ac:dyDescent="0.25">
      <c r="B43" s="73" t="s">
        <v>78</v>
      </c>
      <c r="D43" s="78">
        <f t="shared" si="4"/>
        <v>16017</v>
      </c>
      <c r="E43" s="78">
        <v>1146</v>
      </c>
      <c r="F43" s="78">
        <v>14871</v>
      </c>
      <c r="G43" s="78">
        <v>7227</v>
      </c>
      <c r="H43" s="78">
        <v>2047</v>
      </c>
      <c r="I43" s="78">
        <v>3503</v>
      </c>
      <c r="J43" s="78">
        <v>2094</v>
      </c>
      <c r="K43" s="30"/>
      <c r="L43" s="75" t="s">
        <v>79</v>
      </c>
      <c r="M43" s="31"/>
      <c r="N43" s="75" t="s">
        <v>80</v>
      </c>
      <c r="O43" s="30"/>
      <c r="P43" s="78">
        <v>653</v>
      </c>
      <c r="Q43" s="78">
        <v>3391</v>
      </c>
      <c r="R43" s="78">
        <v>831</v>
      </c>
      <c r="S43" s="78">
        <v>8986</v>
      </c>
      <c r="T43" s="78">
        <v>13861</v>
      </c>
      <c r="U43" s="78">
        <v>2156</v>
      </c>
      <c r="V43" s="78">
        <f t="shared" si="5"/>
        <v>16017</v>
      </c>
      <c r="X43" s="73" t="s">
        <v>78</v>
      </c>
    </row>
    <row r="44" spans="2:24" ht="22.5" customHeight="1" x14ac:dyDescent="0.25">
      <c r="B44" s="73"/>
      <c r="D44" s="78">
        <f t="shared" si="4"/>
        <v>142729</v>
      </c>
      <c r="E44" s="78"/>
      <c r="F44" s="78">
        <v>142729</v>
      </c>
      <c r="G44" s="78">
        <v>98959</v>
      </c>
      <c r="H44" s="78">
        <v>29068</v>
      </c>
      <c r="I44" s="78">
        <v>2979</v>
      </c>
      <c r="J44" s="78">
        <v>11723</v>
      </c>
      <c r="K44" s="61"/>
      <c r="L44" s="76" t="s">
        <v>209</v>
      </c>
      <c r="M44" s="77"/>
      <c r="N44" s="76" t="s">
        <v>187</v>
      </c>
      <c r="O44" s="61"/>
      <c r="P44" s="78">
        <v>11723</v>
      </c>
      <c r="Q44" s="78">
        <v>2979</v>
      </c>
      <c r="R44" s="78">
        <v>29068</v>
      </c>
      <c r="S44" s="78">
        <v>98959</v>
      </c>
      <c r="T44" s="78">
        <v>142729</v>
      </c>
      <c r="U44" s="78"/>
      <c r="V44" s="78">
        <f t="shared" si="5"/>
        <v>142729</v>
      </c>
      <c r="X44" s="73"/>
    </row>
    <row r="45" spans="2:24" ht="24.75" customHeight="1" x14ac:dyDescent="0.25">
      <c r="B45" s="73"/>
      <c r="C45" s="35"/>
      <c r="D45" s="78">
        <f t="shared" si="4"/>
        <v>122892</v>
      </c>
      <c r="E45" s="78"/>
      <c r="F45" s="78">
        <v>122892</v>
      </c>
      <c r="G45" s="78">
        <v>94099</v>
      </c>
      <c r="H45" s="78">
        <v>26057</v>
      </c>
      <c r="I45" s="78">
        <v>2129</v>
      </c>
      <c r="J45" s="78">
        <v>607</v>
      </c>
      <c r="K45" s="61"/>
      <c r="L45" s="76" t="s">
        <v>188</v>
      </c>
      <c r="M45" s="77"/>
      <c r="N45" s="76" t="s">
        <v>189</v>
      </c>
      <c r="O45" s="61"/>
      <c r="P45" s="78">
        <v>607</v>
      </c>
      <c r="Q45" s="78">
        <v>2129</v>
      </c>
      <c r="R45" s="78">
        <v>26057</v>
      </c>
      <c r="S45" s="78">
        <v>94099</v>
      </c>
      <c r="T45" s="78">
        <v>122892</v>
      </c>
      <c r="U45" s="78"/>
      <c r="V45" s="78">
        <f t="shared" si="5"/>
        <v>122892</v>
      </c>
      <c r="W45" s="35"/>
      <c r="X45" s="73"/>
    </row>
    <row r="46" spans="2:24" x14ac:dyDescent="0.25">
      <c r="B46" s="73"/>
      <c r="D46" s="81">
        <f t="shared" si="4"/>
        <v>13968</v>
      </c>
      <c r="E46" s="81"/>
      <c r="F46" s="81">
        <v>13968</v>
      </c>
      <c r="G46" s="81">
        <v>1169</v>
      </c>
      <c r="H46" s="81">
        <v>12799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13968</v>
      </c>
      <c r="T46" s="81">
        <v>13968</v>
      </c>
      <c r="U46" s="81"/>
      <c r="V46" s="81">
        <f t="shared" si="5"/>
        <v>13968</v>
      </c>
      <c r="X46" s="73"/>
    </row>
    <row r="47" spans="2:24" ht="33.6" customHeight="1" x14ac:dyDescent="0.25">
      <c r="B47" s="80" t="s">
        <v>198</v>
      </c>
      <c r="D47" s="79">
        <f t="shared" si="4"/>
        <v>142729</v>
      </c>
      <c r="E47" s="79"/>
      <c r="F47" s="79">
        <v>142729</v>
      </c>
      <c r="G47" s="79">
        <v>111758</v>
      </c>
      <c r="H47" s="79">
        <v>16269</v>
      </c>
      <c r="I47" s="79">
        <v>2979</v>
      </c>
      <c r="J47" s="79">
        <v>11723</v>
      </c>
      <c r="K47" s="66"/>
      <c r="L47" s="76" t="s">
        <v>210</v>
      </c>
      <c r="M47" s="77"/>
      <c r="N47" s="76" t="s">
        <v>190</v>
      </c>
      <c r="O47" s="66"/>
      <c r="P47" s="79">
        <v>11723</v>
      </c>
      <c r="Q47" s="79">
        <v>2979</v>
      </c>
      <c r="R47" s="79">
        <v>16269</v>
      </c>
      <c r="S47" s="79">
        <v>111758</v>
      </c>
      <c r="T47" s="79">
        <v>142729</v>
      </c>
      <c r="U47" s="79"/>
      <c r="V47" s="79">
        <f t="shared" si="5"/>
        <v>142729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122892</v>
      </c>
      <c r="E48" s="81"/>
      <c r="F48" s="81">
        <v>122892</v>
      </c>
      <c r="G48" s="81">
        <v>106898</v>
      </c>
      <c r="H48" s="81">
        <v>13258</v>
      </c>
      <c r="I48" s="81">
        <v>2129</v>
      </c>
      <c r="J48" s="81">
        <v>607</v>
      </c>
      <c r="K48" s="30"/>
      <c r="L48" s="76" t="s">
        <v>211</v>
      </c>
      <c r="M48" s="77"/>
      <c r="N48" s="76" t="s">
        <v>191</v>
      </c>
      <c r="O48" s="30"/>
      <c r="P48" s="81">
        <v>607</v>
      </c>
      <c r="Q48" s="81">
        <v>2129</v>
      </c>
      <c r="R48" s="81">
        <v>13258</v>
      </c>
      <c r="S48" s="81">
        <v>106898</v>
      </c>
      <c r="T48" s="81">
        <v>122892</v>
      </c>
      <c r="U48" s="81"/>
      <c r="V48" s="81">
        <f t="shared" si="5"/>
        <v>122892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11723</v>
      </c>
      <c r="Q49" s="79">
        <v>2979</v>
      </c>
      <c r="R49" s="79">
        <v>29068</v>
      </c>
      <c r="S49" s="79">
        <v>98959</v>
      </c>
      <c r="T49" s="79">
        <v>142729</v>
      </c>
      <c r="U49" s="79"/>
      <c r="V49" s="79">
        <f t="shared" si="5"/>
        <v>142729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607</v>
      </c>
      <c r="Q50" s="78">
        <v>2129</v>
      </c>
      <c r="R50" s="78">
        <v>26057</v>
      </c>
      <c r="S50" s="78">
        <v>94099</v>
      </c>
      <c r="T50" s="78">
        <v>122892</v>
      </c>
      <c r="U50" s="78"/>
      <c r="V50" s="78">
        <f t="shared" si="5"/>
        <v>122892</v>
      </c>
      <c r="X50" s="73" t="s">
        <v>55</v>
      </c>
    </row>
    <row r="51" spans="2:24" x14ac:dyDescent="0.25">
      <c r="B51" s="73"/>
      <c r="D51" s="78">
        <f t="shared" ref="D51:D56" si="6">SUM(E51:F51)</f>
        <v>109998</v>
      </c>
      <c r="E51" s="78"/>
      <c r="F51" s="78">
        <v>109998</v>
      </c>
      <c r="G51" s="78">
        <v>99979</v>
      </c>
      <c r="H51" s="78">
        <v>10019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109998</v>
      </c>
      <c r="E52" s="78"/>
      <c r="F52" s="78">
        <v>109998</v>
      </c>
      <c r="G52" s="78">
        <v>87180</v>
      </c>
      <c r="H52" s="78">
        <v>22818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565</v>
      </c>
      <c r="E53" s="78"/>
      <c r="F53" s="78">
        <v>565</v>
      </c>
      <c r="G53" s="78"/>
      <c r="H53" s="78"/>
      <c r="I53" s="78">
        <v>565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565</v>
      </c>
      <c r="T53" s="78">
        <v>565</v>
      </c>
      <c r="U53" s="78"/>
      <c r="V53" s="78">
        <f>SUM(T53:U53)</f>
        <v>565</v>
      </c>
      <c r="X53" s="73"/>
    </row>
    <row r="54" spans="2:24" x14ac:dyDescent="0.25">
      <c r="B54" s="73"/>
      <c r="D54" s="78">
        <f t="shared" si="6"/>
        <v>32731</v>
      </c>
      <c r="E54" s="78"/>
      <c r="F54" s="78">
        <v>32731</v>
      </c>
      <c r="G54" s="78">
        <v>12344</v>
      </c>
      <c r="H54" s="78">
        <v>6250</v>
      </c>
      <c r="I54" s="78">
        <v>2414</v>
      </c>
      <c r="J54" s="78">
        <v>11723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12894</v>
      </c>
      <c r="E55" s="78"/>
      <c r="F55" s="78">
        <v>12894</v>
      </c>
      <c r="G55" s="78">
        <v>7484</v>
      </c>
      <c r="H55" s="78">
        <v>3239</v>
      </c>
      <c r="I55" s="78">
        <v>1564</v>
      </c>
      <c r="J55" s="78">
        <v>607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3870</v>
      </c>
      <c r="E56" s="78">
        <v>3870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607</v>
      </c>
      <c r="Q69" s="78">
        <v>1564</v>
      </c>
      <c r="R69" s="78">
        <v>3239</v>
      </c>
      <c r="S69" s="78">
        <v>7484</v>
      </c>
      <c r="T69" s="78">
        <v>12894</v>
      </c>
      <c r="U69" s="78"/>
      <c r="V69" s="78">
        <f>SUM(T69:U69)</f>
        <v>12894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3870</v>
      </c>
      <c r="V71" s="78">
        <f t="shared" ref="V71:V74" si="7">SUM(T71:U71)</f>
        <v>3870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736</v>
      </c>
      <c r="Q72" s="78">
        <v>87</v>
      </c>
      <c r="R72" s="78">
        <v>809</v>
      </c>
      <c r="S72" s="78">
        <v>1222</v>
      </c>
      <c r="T72" s="78">
        <v>2854</v>
      </c>
      <c r="U72" s="78">
        <v>91</v>
      </c>
      <c r="V72" s="78">
        <f t="shared" si="7"/>
        <v>2945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143</v>
      </c>
      <c r="Q73" s="78">
        <v>-572</v>
      </c>
      <c r="R73" s="78">
        <v>-1122</v>
      </c>
      <c r="S73" s="78">
        <v>-160</v>
      </c>
      <c r="T73" s="78">
        <v>-1711</v>
      </c>
      <c r="U73" s="78">
        <v>-1234</v>
      </c>
      <c r="V73" s="78">
        <f t="shared" si="7"/>
        <v>-2945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16764</v>
      </c>
      <c r="E74" s="81">
        <v>2727</v>
      </c>
      <c r="F74" s="81">
        <v>14037</v>
      </c>
      <c r="G74" s="81">
        <v>8546</v>
      </c>
      <c r="H74" s="81">
        <v>2926</v>
      </c>
      <c r="I74" s="81">
        <v>1079</v>
      </c>
      <c r="J74" s="81">
        <v>1486</v>
      </c>
      <c r="K74" s="33"/>
      <c r="L74" s="76" t="s">
        <v>103</v>
      </c>
      <c r="M74" s="77"/>
      <c r="N74" s="76" t="s">
        <v>104</v>
      </c>
      <c r="O74" s="33"/>
      <c r="P74" s="81">
        <v>1486</v>
      </c>
      <c r="Q74" s="81">
        <v>1079</v>
      </c>
      <c r="R74" s="81">
        <v>2926</v>
      </c>
      <c r="S74" s="81">
        <v>8546</v>
      </c>
      <c r="T74" s="81">
        <v>14037</v>
      </c>
      <c r="U74" s="81">
        <v>2727</v>
      </c>
      <c r="V74" s="81">
        <f t="shared" si="7"/>
        <v>16764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36601</v>
      </c>
      <c r="E75" s="79"/>
      <c r="F75" s="79">
        <v>36601</v>
      </c>
      <c r="G75" s="79">
        <v>9190</v>
      </c>
      <c r="H75" s="79">
        <v>5750</v>
      </c>
      <c r="I75" s="79">
        <v>529</v>
      </c>
      <c r="J75" s="79">
        <v>21132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35789</v>
      </c>
      <c r="E76" s="78"/>
      <c r="F76" s="78">
        <v>35789</v>
      </c>
      <c r="G76" s="78">
        <v>9105</v>
      </c>
      <c r="H76" s="78">
        <v>5750</v>
      </c>
      <c r="I76" s="78">
        <v>529</v>
      </c>
      <c r="J76" s="78">
        <v>20405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-19837</v>
      </c>
      <c r="E77" s="78"/>
      <c r="F77" s="78">
        <v>-19837</v>
      </c>
      <c r="G77" s="78">
        <v>-4860</v>
      </c>
      <c r="H77" s="78">
        <v>-3011</v>
      </c>
      <c r="I77" s="78">
        <v>-850</v>
      </c>
      <c r="J77" s="78">
        <v>-11116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812</v>
      </c>
      <c r="E78" s="78"/>
      <c r="F78" s="78">
        <v>812</v>
      </c>
      <c r="G78" s="78">
        <v>85</v>
      </c>
      <c r="H78" s="78">
        <v>0</v>
      </c>
      <c r="I78" s="78">
        <v>0</v>
      </c>
      <c r="J78" s="78">
        <v>727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-41</v>
      </c>
      <c r="F79" s="78">
        <v>41</v>
      </c>
      <c r="G79" s="78">
        <v>-101</v>
      </c>
      <c r="H79" s="78">
        <v>120</v>
      </c>
      <c r="I79" s="78">
        <v>0</v>
      </c>
      <c r="J79" s="78">
        <v>22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2768</v>
      </c>
      <c r="F80" s="78">
        <v>-2768</v>
      </c>
      <c r="G80" s="78">
        <v>4317</v>
      </c>
      <c r="H80" s="78">
        <v>67</v>
      </c>
      <c r="I80" s="78">
        <v>1400</v>
      </c>
      <c r="J80" s="78">
        <v>-8552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159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83848</v>
      </c>
      <c r="V18" s="78">
        <f>SUM(T18:U18)</f>
        <v>83848</v>
      </c>
      <c r="X18" s="73" t="s">
        <v>25</v>
      </c>
    </row>
    <row r="19" spans="2:24" x14ac:dyDescent="0.25">
      <c r="B19" s="73" t="s">
        <v>28</v>
      </c>
      <c r="D19" s="78">
        <f>SUM(E19:F19)</f>
        <v>74748</v>
      </c>
      <c r="E19" s="78">
        <v>74748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272104</v>
      </c>
      <c r="E23" s="78"/>
      <c r="F23" s="78">
        <v>272104</v>
      </c>
      <c r="G23" s="78">
        <v>55692</v>
      </c>
      <c r="H23" s="78">
        <v>32868</v>
      </c>
      <c r="I23" s="78">
        <v>13086</v>
      </c>
      <c r="J23" s="78">
        <v>151407</v>
      </c>
      <c r="K23" s="30"/>
      <c r="L23" s="76" t="s">
        <v>205</v>
      </c>
      <c r="M23" s="77"/>
      <c r="N23" s="76" t="s">
        <v>41</v>
      </c>
      <c r="O23" s="30"/>
      <c r="P23" s="78">
        <v>151407</v>
      </c>
      <c r="Q23" s="78">
        <v>13086</v>
      </c>
      <c r="R23" s="78">
        <v>32868</v>
      </c>
      <c r="S23" s="78">
        <v>55692</v>
      </c>
      <c r="T23" s="78">
        <v>272104</v>
      </c>
      <c r="U23" s="78"/>
      <c r="V23" s="78">
        <f>SUM(T23:U23)</f>
        <v>272104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43827</v>
      </c>
      <c r="E24" s="78"/>
      <c r="F24" s="78">
        <v>43827</v>
      </c>
      <c r="G24" s="78">
        <v>11769</v>
      </c>
      <c r="H24" s="78">
        <v>6156</v>
      </c>
      <c r="I24" s="78">
        <v>1380</v>
      </c>
      <c r="J24" s="78">
        <v>24522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228277</v>
      </c>
      <c r="E25" s="78"/>
      <c r="F25" s="78">
        <v>228277</v>
      </c>
      <c r="G25" s="78">
        <v>43923</v>
      </c>
      <c r="H25" s="78">
        <v>26712</v>
      </c>
      <c r="I25" s="78">
        <v>11706</v>
      </c>
      <c r="J25" s="78">
        <v>126885</v>
      </c>
      <c r="K25" s="30"/>
      <c r="L25" s="76" t="s">
        <v>45</v>
      </c>
      <c r="M25" s="77"/>
      <c r="N25" s="76" t="s">
        <v>46</v>
      </c>
      <c r="O25" s="30"/>
      <c r="P25" s="78">
        <v>126885</v>
      </c>
      <c r="Q25" s="78">
        <v>11706</v>
      </c>
      <c r="R25" s="78">
        <v>26712</v>
      </c>
      <c r="S25" s="78">
        <v>43923</v>
      </c>
      <c r="T25" s="78">
        <v>228277</v>
      </c>
      <c r="U25" s="78"/>
      <c r="V25" s="78">
        <f t="shared" ref="V25:V31" si="1">SUM(T25:U25)</f>
        <v>228277</v>
      </c>
      <c r="X25" s="73"/>
    </row>
    <row r="26" spans="2:24" x14ac:dyDescent="0.25">
      <c r="B26" s="73"/>
      <c r="D26" s="81">
        <f t="shared" si="0"/>
        <v>9100</v>
      </c>
      <c r="E26" s="81">
        <v>9100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9100</v>
      </c>
      <c r="V26" s="81">
        <f t="shared" si="1"/>
        <v>9100</v>
      </c>
      <c r="X26" s="73"/>
    </row>
    <row r="27" spans="2:24" x14ac:dyDescent="0.25">
      <c r="B27" s="80" t="s">
        <v>49</v>
      </c>
      <c r="D27" s="79">
        <f t="shared" si="0"/>
        <v>136821</v>
      </c>
      <c r="E27" s="79">
        <v>271</v>
      </c>
      <c r="F27" s="79">
        <v>136550</v>
      </c>
      <c r="G27" s="79">
        <v>11245</v>
      </c>
      <c r="H27" s="79">
        <v>26664</v>
      </c>
      <c r="I27" s="79">
        <v>5754</v>
      </c>
      <c r="J27" s="79">
        <v>92887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136710</v>
      </c>
      <c r="T27" s="79">
        <v>136710</v>
      </c>
      <c r="U27" s="79">
        <v>111</v>
      </c>
      <c r="V27" s="79">
        <f t="shared" si="1"/>
        <v>136821</v>
      </c>
      <c r="X27" s="80" t="s">
        <v>49</v>
      </c>
    </row>
    <row r="28" spans="2:24" x14ac:dyDescent="0.25">
      <c r="B28" s="73" t="s">
        <v>44</v>
      </c>
      <c r="D28" s="78">
        <f t="shared" si="0"/>
        <v>20028</v>
      </c>
      <c r="E28" s="78"/>
      <c r="F28" s="78">
        <v>20028</v>
      </c>
      <c r="G28" s="78">
        <v>631</v>
      </c>
      <c r="H28" s="78">
        <v>48</v>
      </c>
      <c r="I28" s="78">
        <v>85</v>
      </c>
      <c r="J28" s="78">
        <v>213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19914</v>
      </c>
      <c r="S28" s="78"/>
      <c r="T28" s="78">
        <v>19914</v>
      </c>
      <c r="U28" s="78">
        <v>114</v>
      </c>
      <c r="V28" s="78">
        <f t="shared" si="1"/>
        <v>20028</v>
      </c>
      <c r="X28" s="73" t="s">
        <v>44</v>
      </c>
    </row>
    <row r="29" spans="2:24" x14ac:dyDescent="0.25">
      <c r="B29" s="73"/>
      <c r="D29" s="78">
        <f t="shared" si="0"/>
        <v>19051</v>
      </c>
      <c r="E29" s="78"/>
      <c r="F29" s="78">
        <v>19051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18734</v>
      </c>
      <c r="S29" s="78"/>
      <c r="T29" s="78">
        <v>18734</v>
      </c>
      <c r="U29" s="78">
        <v>317</v>
      </c>
      <c r="V29" s="78">
        <f t="shared" si="1"/>
        <v>19051</v>
      </c>
      <c r="X29" s="73"/>
    </row>
    <row r="30" spans="2:24" x14ac:dyDescent="0.25">
      <c r="B30" s="73"/>
      <c r="D30" s="78">
        <f t="shared" si="0"/>
        <v>977</v>
      </c>
      <c r="E30" s="78"/>
      <c r="F30" s="78">
        <v>977</v>
      </c>
      <c r="G30" s="78">
        <v>631</v>
      </c>
      <c r="H30" s="78">
        <v>48</v>
      </c>
      <c r="I30" s="78">
        <v>85</v>
      </c>
      <c r="J30" s="78">
        <v>213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1180</v>
      </c>
      <c r="S30" s="78"/>
      <c r="T30" s="78">
        <v>1180</v>
      </c>
      <c r="U30" s="78">
        <v>-203</v>
      </c>
      <c r="V30" s="78">
        <f t="shared" si="1"/>
        <v>977</v>
      </c>
      <c r="X30" s="73"/>
    </row>
    <row r="31" spans="2:24" x14ac:dyDescent="0.25">
      <c r="B31" s="73"/>
      <c r="D31" s="78">
        <f t="shared" si="0"/>
        <v>115526</v>
      </c>
      <c r="E31" s="78"/>
      <c r="F31" s="78">
        <v>115526</v>
      </c>
      <c r="G31" s="78">
        <v>43816</v>
      </c>
      <c r="H31" s="78">
        <v>6156</v>
      </c>
      <c r="I31" s="78">
        <v>7247</v>
      </c>
      <c r="J31" s="78">
        <v>58307</v>
      </c>
      <c r="K31" s="34"/>
      <c r="L31" s="76" t="s">
        <v>206</v>
      </c>
      <c r="M31" s="77"/>
      <c r="N31" s="76" t="s">
        <v>119</v>
      </c>
      <c r="O31" s="34"/>
      <c r="P31" s="78">
        <v>58307</v>
      </c>
      <c r="Q31" s="78">
        <v>7247</v>
      </c>
      <c r="R31" s="78">
        <v>6156</v>
      </c>
      <c r="S31" s="78">
        <v>43816</v>
      </c>
      <c r="T31" s="78">
        <v>115526</v>
      </c>
      <c r="U31" s="78"/>
      <c r="V31" s="78">
        <f t="shared" si="1"/>
        <v>115526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71699</v>
      </c>
      <c r="E33" s="78"/>
      <c r="F33" s="78">
        <v>71699</v>
      </c>
      <c r="G33" s="78">
        <v>32047</v>
      </c>
      <c r="H33" s="78">
        <v>0</v>
      </c>
      <c r="I33" s="78">
        <v>5867</v>
      </c>
      <c r="J33" s="78">
        <v>33785</v>
      </c>
      <c r="K33" s="30"/>
      <c r="L33" s="76" t="s">
        <v>120</v>
      </c>
      <c r="M33" s="77"/>
      <c r="N33" s="76" t="s">
        <v>121</v>
      </c>
      <c r="O33" s="30"/>
      <c r="P33" s="78">
        <v>33785</v>
      </c>
      <c r="Q33" s="78">
        <v>5867</v>
      </c>
      <c r="R33" s="78">
        <v>0</v>
      </c>
      <c r="S33" s="78">
        <v>32047</v>
      </c>
      <c r="T33" s="78">
        <v>71699</v>
      </c>
      <c r="U33" s="78"/>
      <c r="V33" s="78">
        <f>SUM(T33:U33)</f>
        <v>71699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106923</v>
      </c>
      <c r="E35" s="79">
        <v>11860</v>
      </c>
      <c r="F35" s="79">
        <v>95063</v>
      </c>
      <c r="G35" s="79">
        <v>11828</v>
      </c>
      <c r="H35" s="79">
        <v>4069</v>
      </c>
      <c r="I35" s="79">
        <v>49269</v>
      </c>
      <c r="J35" s="79">
        <v>29897</v>
      </c>
      <c r="K35" s="63"/>
      <c r="L35" s="75" t="s">
        <v>63</v>
      </c>
      <c r="M35" s="31"/>
      <c r="N35" s="75" t="s">
        <v>64</v>
      </c>
      <c r="O35" s="63"/>
      <c r="P35" s="79">
        <v>8279</v>
      </c>
      <c r="Q35" s="79">
        <v>54379</v>
      </c>
      <c r="R35" s="79">
        <v>2397</v>
      </c>
      <c r="S35" s="79">
        <v>19603</v>
      </c>
      <c r="T35" s="79">
        <v>84658</v>
      </c>
      <c r="U35" s="79">
        <v>22265</v>
      </c>
      <c r="V35" s="79">
        <f t="shared" ref="V35:V36" si="3">SUM(T35:U35)</f>
        <v>106923</v>
      </c>
      <c r="X35" s="80" t="s">
        <v>62</v>
      </c>
    </row>
    <row r="36" spans="2:24" x14ac:dyDescent="0.25">
      <c r="B36" s="73" t="s">
        <v>54</v>
      </c>
      <c r="D36" s="78">
        <f t="shared" si="2"/>
        <v>261745</v>
      </c>
      <c r="E36" s="78"/>
      <c r="F36" s="78">
        <v>261745</v>
      </c>
      <c r="G36" s="78">
        <v>188301</v>
      </c>
      <c r="H36" s="78">
        <v>24398</v>
      </c>
      <c r="I36" s="78">
        <v>12357</v>
      </c>
      <c r="J36" s="78">
        <v>36689</v>
      </c>
      <c r="K36" s="30"/>
      <c r="L36" s="76" t="s">
        <v>208</v>
      </c>
      <c r="M36" s="77"/>
      <c r="N36" s="76" t="s">
        <v>65</v>
      </c>
      <c r="O36" s="30"/>
      <c r="P36" s="78">
        <v>36689</v>
      </c>
      <c r="Q36" s="78">
        <v>12357</v>
      </c>
      <c r="R36" s="78">
        <v>24398</v>
      </c>
      <c r="S36" s="78">
        <v>188301</v>
      </c>
      <c r="T36" s="78">
        <v>261745</v>
      </c>
      <c r="U36" s="78"/>
      <c r="V36" s="78">
        <f t="shared" si="3"/>
        <v>261745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217918</v>
      </c>
      <c r="E38" s="78"/>
      <c r="F38" s="78">
        <v>217918</v>
      </c>
      <c r="G38" s="78">
        <v>176532</v>
      </c>
      <c r="H38" s="78">
        <v>18242</v>
      </c>
      <c r="I38" s="78">
        <v>10977</v>
      </c>
      <c r="J38" s="78">
        <v>12167</v>
      </c>
      <c r="K38" s="30"/>
      <c r="L38" s="76" t="s">
        <v>69</v>
      </c>
      <c r="M38" s="77"/>
      <c r="N38" s="76" t="s">
        <v>70</v>
      </c>
      <c r="O38" s="30"/>
      <c r="P38" s="78">
        <v>12167</v>
      </c>
      <c r="Q38" s="78">
        <v>10977</v>
      </c>
      <c r="R38" s="78">
        <v>18242</v>
      </c>
      <c r="S38" s="78">
        <v>176532</v>
      </c>
      <c r="T38" s="78">
        <v>217918</v>
      </c>
      <c r="U38" s="78"/>
      <c r="V38" s="78">
        <f>SUM(T38:U38)</f>
        <v>217918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36495</v>
      </c>
      <c r="E40" s="79">
        <v>489</v>
      </c>
      <c r="F40" s="79">
        <v>36006</v>
      </c>
      <c r="G40" s="79">
        <v>19774</v>
      </c>
      <c r="H40" s="79">
        <v>35</v>
      </c>
      <c r="I40" s="79">
        <v>1487</v>
      </c>
      <c r="J40" s="79">
        <v>14710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36063</v>
      </c>
      <c r="S40" s="79"/>
      <c r="T40" s="79">
        <v>36063</v>
      </c>
      <c r="U40" s="79">
        <v>432</v>
      </c>
      <c r="V40" s="79">
        <f t="shared" ref="V40:V50" si="5">SUM(T40:U40)</f>
        <v>36495</v>
      </c>
      <c r="X40" s="80" t="s">
        <v>66</v>
      </c>
    </row>
    <row r="41" spans="2:24" x14ac:dyDescent="0.25">
      <c r="B41" s="73" t="s">
        <v>68</v>
      </c>
      <c r="D41" s="78">
        <f t="shared" si="4"/>
        <v>40045</v>
      </c>
      <c r="E41" s="78">
        <v>32</v>
      </c>
      <c r="F41" s="78">
        <v>40013</v>
      </c>
      <c r="G41" s="78">
        <v>40013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2350</v>
      </c>
      <c r="Q41" s="78">
        <v>2328</v>
      </c>
      <c r="R41" s="78">
        <v>35202</v>
      </c>
      <c r="S41" s="78">
        <v>84</v>
      </c>
      <c r="T41" s="78">
        <v>39964</v>
      </c>
      <c r="U41" s="78">
        <v>81</v>
      </c>
      <c r="V41" s="78">
        <f t="shared" si="5"/>
        <v>40045</v>
      </c>
      <c r="X41" s="73" t="s">
        <v>68</v>
      </c>
    </row>
    <row r="42" spans="2:24" x14ac:dyDescent="0.25">
      <c r="B42" s="73" t="s">
        <v>71</v>
      </c>
      <c r="D42" s="78">
        <f t="shared" si="4"/>
        <v>34829</v>
      </c>
      <c r="E42" s="78">
        <v>534</v>
      </c>
      <c r="F42" s="78">
        <v>34295</v>
      </c>
      <c r="G42" s="78">
        <v>100</v>
      </c>
      <c r="H42" s="78">
        <v>30612</v>
      </c>
      <c r="I42" s="78">
        <v>1550</v>
      </c>
      <c r="J42" s="78">
        <v>2033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34726</v>
      </c>
      <c r="T42" s="78">
        <v>34726</v>
      </c>
      <c r="U42" s="78">
        <v>103</v>
      </c>
      <c r="V42" s="78">
        <f t="shared" si="5"/>
        <v>34829</v>
      </c>
      <c r="X42" s="73" t="s">
        <v>71</v>
      </c>
    </row>
    <row r="43" spans="2:24" x14ac:dyDescent="0.25">
      <c r="B43" s="73" t="s">
        <v>78</v>
      </c>
      <c r="D43" s="78">
        <f t="shared" si="4"/>
        <v>28762</v>
      </c>
      <c r="E43" s="78">
        <v>1755</v>
      </c>
      <c r="F43" s="78">
        <v>27007</v>
      </c>
      <c r="G43" s="78">
        <v>12805</v>
      </c>
      <c r="H43" s="78">
        <v>3018</v>
      </c>
      <c r="I43" s="78">
        <v>6905</v>
      </c>
      <c r="J43" s="78">
        <v>4279</v>
      </c>
      <c r="K43" s="30"/>
      <c r="L43" s="75" t="s">
        <v>79</v>
      </c>
      <c r="M43" s="31"/>
      <c r="N43" s="75" t="s">
        <v>80</v>
      </c>
      <c r="O43" s="30"/>
      <c r="P43" s="78">
        <v>1811</v>
      </c>
      <c r="Q43" s="78">
        <v>6568</v>
      </c>
      <c r="R43" s="78">
        <v>1684</v>
      </c>
      <c r="S43" s="78">
        <v>13828</v>
      </c>
      <c r="T43" s="78">
        <v>23891</v>
      </c>
      <c r="U43" s="78">
        <v>4871</v>
      </c>
      <c r="V43" s="78">
        <f t="shared" si="5"/>
        <v>28762</v>
      </c>
      <c r="X43" s="73" t="s">
        <v>78</v>
      </c>
    </row>
    <row r="44" spans="2:24" ht="22.5" customHeight="1" x14ac:dyDescent="0.25">
      <c r="B44" s="73"/>
      <c r="D44" s="78">
        <f t="shared" si="4"/>
        <v>259068</v>
      </c>
      <c r="E44" s="78"/>
      <c r="F44" s="78">
        <v>259068</v>
      </c>
      <c r="G44" s="78">
        <v>164247</v>
      </c>
      <c r="H44" s="78">
        <v>63682</v>
      </c>
      <c r="I44" s="78">
        <v>11311</v>
      </c>
      <c r="J44" s="78">
        <v>19828</v>
      </c>
      <c r="K44" s="61"/>
      <c r="L44" s="76" t="s">
        <v>209</v>
      </c>
      <c r="M44" s="77"/>
      <c r="N44" s="76" t="s">
        <v>187</v>
      </c>
      <c r="O44" s="61"/>
      <c r="P44" s="78">
        <v>19828</v>
      </c>
      <c r="Q44" s="78">
        <v>11311</v>
      </c>
      <c r="R44" s="78">
        <v>63682</v>
      </c>
      <c r="S44" s="78">
        <v>164247</v>
      </c>
      <c r="T44" s="78">
        <v>259068</v>
      </c>
      <c r="U44" s="78"/>
      <c r="V44" s="78">
        <f t="shared" si="5"/>
        <v>259068</v>
      </c>
      <c r="X44" s="73"/>
    </row>
    <row r="45" spans="2:24" ht="24.75" customHeight="1" x14ac:dyDescent="0.25">
      <c r="B45" s="73"/>
      <c r="C45" s="35"/>
      <c r="D45" s="78">
        <f t="shared" si="4"/>
        <v>215241</v>
      </c>
      <c r="E45" s="78"/>
      <c r="F45" s="78">
        <v>215241</v>
      </c>
      <c r="G45" s="78">
        <v>152478</v>
      </c>
      <c r="H45" s="78">
        <v>57526</v>
      </c>
      <c r="I45" s="78">
        <v>9931</v>
      </c>
      <c r="J45" s="78">
        <v>-4694</v>
      </c>
      <c r="K45" s="61"/>
      <c r="L45" s="76" t="s">
        <v>188</v>
      </c>
      <c r="M45" s="77"/>
      <c r="N45" s="76" t="s">
        <v>189</v>
      </c>
      <c r="O45" s="61"/>
      <c r="P45" s="78">
        <v>-4694</v>
      </c>
      <c r="Q45" s="78">
        <v>9931</v>
      </c>
      <c r="R45" s="78">
        <v>57526</v>
      </c>
      <c r="S45" s="78">
        <v>152478</v>
      </c>
      <c r="T45" s="78">
        <v>215241</v>
      </c>
      <c r="U45" s="78"/>
      <c r="V45" s="78">
        <f t="shared" si="5"/>
        <v>215241</v>
      </c>
      <c r="W45" s="35"/>
      <c r="X45" s="73"/>
    </row>
    <row r="46" spans="2:24" x14ac:dyDescent="0.25">
      <c r="B46" s="73"/>
      <c r="D46" s="81">
        <f t="shared" si="4"/>
        <v>29509</v>
      </c>
      <c r="E46" s="81"/>
      <c r="F46" s="81">
        <v>29509</v>
      </c>
      <c r="G46" s="81">
        <v>2240</v>
      </c>
      <c r="H46" s="81">
        <v>27269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29509</v>
      </c>
      <c r="T46" s="81">
        <v>29509</v>
      </c>
      <c r="U46" s="81"/>
      <c r="V46" s="81">
        <f t="shared" si="5"/>
        <v>29509</v>
      </c>
      <c r="X46" s="73"/>
    </row>
    <row r="47" spans="2:24" ht="33.6" customHeight="1" x14ac:dyDescent="0.25">
      <c r="B47" s="80" t="s">
        <v>198</v>
      </c>
      <c r="D47" s="79">
        <f t="shared" si="4"/>
        <v>259068</v>
      </c>
      <c r="E47" s="79"/>
      <c r="F47" s="79">
        <v>259068</v>
      </c>
      <c r="G47" s="79">
        <v>191516</v>
      </c>
      <c r="H47" s="79">
        <v>36413</v>
      </c>
      <c r="I47" s="79">
        <v>11311</v>
      </c>
      <c r="J47" s="79">
        <v>19828</v>
      </c>
      <c r="K47" s="66"/>
      <c r="L47" s="76" t="s">
        <v>210</v>
      </c>
      <c r="M47" s="77"/>
      <c r="N47" s="76" t="s">
        <v>190</v>
      </c>
      <c r="O47" s="66"/>
      <c r="P47" s="79">
        <v>19828</v>
      </c>
      <c r="Q47" s="79">
        <v>11311</v>
      </c>
      <c r="R47" s="79">
        <v>36413</v>
      </c>
      <c r="S47" s="79">
        <v>191516</v>
      </c>
      <c r="T47" s="79">
        <v>259068</v>
      </c>
      <c r="U47" s="79"/>
      <c r="V47" s="79">
        <f t="shared" si="5"/>
        <v>259068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215241</v>
      </c>
      <c r="E48" s="81"/>
      <c r="F48" s="81">
        <v>215241</v>
      </c>
      <c r="G48" s="81">
        <v>179747</v>
      </c>
      <c r="H48" s="81">
        <v>30257</v>
      </c>
      <c r="I48" s="81">
        <v>9931</v>
      </c>
      <c r="J48" s="81">
        <v>-4694</v>
      </c>
      <c r="K48" s="30"/>
      <c r="L48" s="76" t="s">
        <v>211</v>
      </c>
      <c r="M48" s="77"/>
      <c r="N48" s="76" t="s">
        <v>191</v>
      </c>
      <c r="O48" s="30"/>
      <c r="P48" s="81">
        <v>-4694</v>
      </c>
      <c r="Q48" s="81">
        <v>9931</v>
      </c>
      <c r="R48" s="81">
        <v>30257</v>
      </c>
      <c r="S48" s="81">
        <v>179747</v>
      </c>
      <c r="T48" s="81">
        <v>215241</v>
      </c>
      <c r="U48" s="81"/>
      <c r="V48" s="81">
        <f t="shared" si="5"/>
        <v>215241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19828</v>
      </c>
      <c r="Q49" s="79">
        <v>11311</v>
      </c>
      <c r="R49" s="79">
        <v>63682</v>
      </c>
      <c r="S49" s="79">
        <v>164247</v>
      </c>
      <c r="T49" s="79">
        <v>259068</v>
      </c>
      <c r="U49" s="79"/>
      <c r="V49" s="79">
        <f t="shared" si="5"/>
        <v>259068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-4694</v>
      </c>
      <c r="Q50" s="78">
        <v>9931</v>
      </c>
      <c r="R50" s="78">
        <v>57526</v>
      </c>
      <c r="S50" s="78">
        <v>152478</v>
      </c>
      <c r="T50" s="78">
        <v>215241</v>
      </c>
      <c r="U50" s="78"/>
      <c r="V50" s="78">
        <f t="shared" si="5"/>
        <v>215241</v>
      </c>
      <c r="X50" s="73" t="s">
        <v>55</v>
      </c>
    </row>
    <row r="51" spans="2:24" x14ac:dyDescent="0.25">
      <c r="B51" s="73"/>
      <c r="D51" s="78">
        <f t="shared" ref="D51:D56" si="6">SUM(E51:F51)</f>
        <v>201447</v>
      </c>
      <c r="E51" s="78"/>
      <c r="F51" s="78">
        <v>201447</v>
      </c>
      <c r="G51" s="78">
        <v>180923</v>
      </c>
      <c r="H51" s="78">
        <v>20524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201447</v>
      </c>
      <c r="E52" s="78"/>
      <c r="F52" s="78">
        <v>201447</v>
      </c>
      <c r="G52" s="78">
        <v>153654</v>
      </c>
      <c r="H52" s="78">
        <v>47793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778</v>
      </c>
      <c r="E53" s="78"/>
      <c r="F53" s="78">
        <v>778</v>
      </c>
      <c r="G53" s="78"/>
      <c r="H53" s="78"/>
      <c r="I53" s="78">
        <v>778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778</v>
      </c>
      <c r="T53" s="78">
        <v>778</v>
      </c>
      <c r="U53" s="78"/>
      <c r="V53" s="78">
        <f>SUM(T53:U53)</f>
        <v>778</v>
      </c>
      <c r="X53" s="73"/>
    </row>
    <row r="54" spans="2:24" x14ac:dyDescent="0.25">
      <c r="B54" s="73"/>
      <c r="D54" s="78">
        <f t="shared" si="6"/>
        <v>57621</v>
      </c>
      <c r="E54" s="78"/>
      <c r="F54" s="78">
        <v>57621</v>
      </c>
      <c r="G54" s="78">
        <v>11371</v>
      </c>
      <c r="H54" s="78">
        <v>15889</v>
      </c>
      <c r="I54" s="78">
        <v>10533</v>
      </c>
      <c r="J54" s="78">
        <v>19828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13794</v>
      </c>
      <c r="E55" s="78"/>
      <c r="F55" s="78">
        <v>13794</v>
      </c>
      <c r="G55" s="78">
        <v>-398</v>
      </c>
      <c r="H55" s="78">
        <v>9733</v>
      </c>
      <c r="I55" s="78">
        <v>9153</v>
      </c>
      <c r="J55" s="78">
        <v>-4694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22136</v>
      </c>
      <c r="E56" s="78">
        <v>22136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-4694</v>
      </c>
      <c r="Q69" s="78">
        <v>9153</v>
      </c>
      <c r="R69" s="78">
        <v>9733</v>
      </c>
      <c r="S69" s="78">
        <v>-398</v>
      </c>
      <c r="T69" s="78">
        <v>13794</v>
      </c>
      <c r="U69" s="78"/>
      <c r="V69" s="78">
        <f>SUM(T69:U69)</f>
        <v>13794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22136</v>
      </c>
      <c r="V71" s="78">
        <f t="shared" ref="V71:V74" si="7">SUM(T71:U71)</f>
        <v>22136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1996</v>
      </c>
      <c r="Q72" s="78">
        <v>123</v>
      </c>
      <c r="R72" s="78">
        <v>17</v>
      </c>
      <c r="S72" s="78">
        <v>1158</v>
      </c>
      <c r="T72" s="78">
        <v>3294</v>
      </c>
      <c r="U72" s="78">
        <v>136</v>
      </c>
      <c r="V72" s="78">
        <f t="shared" si="7"/>
        <v>3430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594</v>
      </c>
      <c r="Q73" s="78">
        <v>-224</v>
      </c>
      <c r="R73" s="78">
        <v>-2634</v>
      </c>
      <c r="S73" s="78">
        <v>-233</v>
      </c>
      <c r="T73" s="78">
        <v>-2497</v>
      </c>
      <c r="U73" s="78">
        <v>-933</v>
      </c>
      <c r="V73" s="78">
        <f t="shared" si="7"/>
        <v>-3430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35930</v>
      </c>
      <c r="E74" s="81">
        <v>21339</v>
      </c>
      <c r="F74" s="81">
        <v>14591</v>
      </c>
      <c r="G74" s="81">
        <v>527</v>
      </c>
      <c r="H74" s="81">
        <v>7116</v>
      </c>
      <c r="I74" s="81">
        <v>9052</v>
      </c>
      <c r="J74" s="81">
        <v>-2104</v>
      </c>
      <c r="K74" s="33"/>
      <c r="L74" s="76" t="s">
        <v>103</v>
      </c>
      <c r="M74" s="77"/>
      <c r="N74" s="76" t="s">
        <v>104</v>
      </c>
      <c r="O74" s="33"/>
      <c r="P74" s="81">
        <v>-2104</v>
      </c>
      <c r="Q74" s="81">
        <v>9052</v>
      </c>
      <c r="R74" s="81">
        <v>7116</v>
      </c>
      <c r="S74" s="81">
        <v>527</v>
      </c>
      <c r="T74" s="81">
        <v>14591</v>
      </c>
      <c r="U74" s="81">
        <v>21339</v>
      </c>
      <c r="V74" s="81">
        <f t="shared" si="7"/>
        <v>35930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79757</v>
      </c>
      <c r="E75" s="79"/>
      <c r="F75" s="79">
        <v>79757</v>
      </c>
      <c r="G75" s="79">
        <v>22078</v>
      </c>
      <c r="H75" s="79">
        <v>13040</v>
      </c>
      <c r="I75" s="79">
        <v>2000</v>
      </c>
      <c r="J75" s="79">
        <v>42639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77709</v>
      </c>
      <c r="E76" s="78"/>
      <c r="F76" s="78">
        <v>77709</v>
      </c>
      <c r="G76" s="78">
        <v>21859</v>
      </c>
      <c r="H76" s="78">
        <v>13040</v>
      </c>
      <c r="I76" s="78">
        <v>2000</v>
      </c>
      <c r="J76" s="78">
        <v>40810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-43827</v>
      </c>
      <c r="E77" s="78"/>
      <c r="F77" s="78">
        <v>-43827</v>
      </c>
      <c r="G77" s="78">
        <v>-11769</v>
      </c>
      <c r="H77" s="78">
        <v>-6156</v>
      </c>
      <c r="I77" s="78">
        <v>-1380</v>
      </c>
      <c r="J77" s="78">
        <v>-24522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2048</v>
      </c>
      <c r="E78" s="78"/>
      <c r="F78" s="78">
        <v>2048</v>
      </c>
      <c r="G78" s="78">
        <v>219</v>
      </c>
      <c r="H78" s="78">
        <v>0</v>
      </c>
      <c r="I78" s="78">
        <v>0</v>
      </c>
      <c r="J78" s="78">
        <v>1829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23</v>
      </c>
      <c r="F79" s="78">
        <v>-23</v>
      </c>
      <c r="G79" s="78">
        <v>-570</v>
      </c>
      <c r="H79" s="78">
        <v>482</v>
      </c>
      <c r="I79" s="78">
        <v>0</v>
      </c>
      <c r="J79" s="78">
        <v>65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21316</v>
      </c>
      <c r="F80" s="78">
        <v>-21316</v>
      </c>
      <c r="G80" s="78">
        <v>-9212</v>
      </c>
      <c r="H80" s="78">
        <v>-250</v>
      </c>
      <c r="I80" s="78">
        <v>8432</v>
      </c>
      <c r="J80" s="78">
        <v>-20286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160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77724</v>
      </c>
      <c r="V18" s="78">
        <f>SUM(T18:U18)</f>
        <v>77724</v>
      </c>
      <c r="X18" s="73" t="s">
        <v>25</v>
      </c>
    </row>
    <row r="19" spans="2:24" x14ac:dyDescent="0.25">
      <c r="B19" s="73" t="s">
        <v>28</v>
      </c>
      <c r="D19" s="78">
        <f>SUM(E19:F19)</f>
        <v>65715</v>
      </c>
      <c r="E19" s="78">
        <v>65715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288435</v>
      </c>
      <c r="E23" s="78"/>
      <c r="F23" s="78">
        <v>288435</v>
      </c>
      <c r="G23" s="78">
        <v>56681</v>
      </c>
      <c r="H23" s="78">
        <v>40177</v>
      </c>
      <c r="I23" s="78">
        <v>13963</v>
      </c>
      <c r="J23" s="78">
        <v>155477</v>
      </c>
      <c r="K23" s="30"/>
      <c r="L23" s="76" t="s">
        <v>205</v>
      </c>
      <c r="M23" s="77"/>
      <c r="N23" s="76" t="s">
        <v>41</v>
      </c>
      <c r="O23" s="30"/>
      <c r="P23" s="78">
        <v>155477</v>
      </c>
      <c r="Q23" s="78">
        <v>13963</v>
      </c>
      <c r="R23" s="78">
        <v>40177</v>
      </c>
      <c r="S23" s="78">
        <v>56681</v>
      </c>
      <c r="T23" s="78">
        <v>288435</v>
      </c>
      <c r="U23" s="78"/>
      <c r="V23" s="78">
        <f>SUM(T23:U23)</f>
        <v>288435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44708</v>
      </c>
      <c r="E24" s="78"/>
      <c r="F24" s="78">
        <v>44708</v>
      </c>
      <c r="G24" s="78">
        <v>11922</v>
      </c>
      <c r="H24" s="78">
        <v>6261</v>
      </c>
      <c r="I24" s="78">
        <v>1334</v>
      </c>
      <c r="J24" s="78">
        <v>25191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243727</v>
      </c>
      <c r="E25" s="78"/>
      <c r="F25" s="78">
        <v>243727</v>
      </c>
      <c r="G25" s="78">
        <v>44759</v>
      </c>
      <c r="H25" s="78">
        <v>33916</v>
      </c>
      <c r="I25" s="78">
        <v>12629</v>
      </c>
      <c r="J25" s="78">
        <v>130286</v>
      </c>
      <c r="K25" s="30"/>
      <c r="L25" s="76" t="s">
        <v>45</v>
      </c>
      <c r="M25" s="77"/>
      <c r="N25" s="76" t="s">
        <v>46</v>
      </c>
      <c r="O25" s="30"/>
      <c r="P25" s="78">
        <v>130286</v>
      </c>
      <c r="Q25" s="78">
        <v>12629</v>
      </c>
      <c r="R25" s="78">
        <v>33916</v>
      </c>
      <c r="S25" s="78">
        <v>44759</v>
      </c>
      <c r="T25" s="78">
        <v>243727</v>
      </c>
      <c r="U25" s="78"/>
      <c r="V25" s="78">
        <f t="shared" ref="V25:V31" si="1">SUM(T25:U25)</f>
        <v>243727</v>
      </c>
      <c r="X25" s="73"/>
    </row>
    <row r="26" spans="2:24" x14ac:dyDescent="0.25">
      <c r="B26" s="73"/>
      <c r="D26" s="81">
        <f t="shared" si="0"/>
        <v>12009</v>
      </c>
      <c r="E26" s="81">
        <v>12009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12009</v>
      </c>
      <c r="V26" s="81">
        <f t="shared" si="1"/>
        <v>12009</v>
      </c>
      <c r="X26" s="73"/>
    </row>
    <row r="27" spans="2:24" x14ac:dyDescent="0.25">
      <c r="B27" s="80" t="s">
        <v>49</v>
      </c>
      <c r="D27" s="79">
        <f t="shared" si="0"/>
        <v>145646</v>
      </c>
      <c r="E27" s="79">
        <v>294</v>
      </c>
      <c r="F27" s="79">
        <v>145352</v>
      </c>
      <c r="G27" s="79">
        <v>11892</v>
      </c>
      <c r="H27" s="79">
        <v>33809</v>
      </c>
      <c r="I27" s="79">
        <v>5946</v>
      </c>
      <c r="J27" s="79">
        <v>93705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145519</v>
      </c>
      <c r="T27" s="79">
        <v>145519</v>
      </c>
      <c r="U27" s="79">
        <v>127</v>
      </c>
      <c r="V27" s="79">
        <f t="shared" si="1"/>
        <v>145646</v>
      </c>
      <c r="X27" s="80" t="s">
        <v>49</v>
      </c>
    </row>
    <row r="28" spans="2:24" x14ac:dyDescent="0.25">
      <c r="B28" s="73" t="s">
        <v>44</v>
      </c>
      <c r="D28" s="78">
        <f t="shared" si="0"/>
        <v>19357</v>
      </c>
      <c r="E28" s="78"/>
      <c r="F28" s="78">
        <v>19357</v>
      </c>
      <c r="G28" s="78">
        <v>-508</v>
      </c>
      <c r="H28" s="78">
        <v>107</v>
      </c>
      <c r="I28" s="78">
        <v>117</v>
      </c>
      <c r="J28" s="78">
        <v>-2496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22761</v>
      </c>
      <c r="S28" s="78"/>
      <c r="T28" s="78">
        <v>22761</v>
      </c>
      <c r="U28" s="78">
        <v>-3404</v>
      </c>
      <c r="V28" s="78">
        <f t="shared" si="1"/>
        <v>19357</v>
      </c>
      <c r="X28" s="73" t="s">
        <v>44</v>
      </c>
    </row>
    <row r="29" spans="2:24" x14ac:dyDescent="0.25">
      <c r="B29" s="73"/>
      <c r="D29" s="78">
        <f t="shared" si="0"/>
        <v>22137</v>
      </c>
      <c r="E29" s="78"/>
      <c r="F29" s="78">
        <v>22137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22444</v>
      </c>
      <c r="S29" s="78"/>
      <c r="T29" s="78">
        <v>22444</v>
      </c>
      <c r="U29" s="78">
        <v>-307</v>
      </c>
      <c r="V29" s="78">
        <f t="shared" si="1"/>
        <v>22137</v>
      </c>
      <c r="X29" s="73"/>
    </row>
    <row r="30" spans="2:24" x14ac:dyDescent="0.25">
      <c r="B30" s="73"/>
      <c r="D30" s="78">
        <f t="shared" si="0"/>
        <v>-2780</v>
      </c>
      <c r="E30" s="78"/>
      <c r="F30" s="78">
        <v>-2780</v>
      </c>
      <c r="G30" s="78">
        <v>-508</v>
      </c>
      <c r="H30" s="78">
        <v>107</v>
      </c>
      <c r="I30" s="78">
        <v>117</v>
      </c>
      <c r="J30" s="78">
        <v>-2496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317</v>
      </c>
      <c r="S30" s="78"/>
      <c r="T30" s="78">
        <v>317</v>
      </c>
      <c r="U30" s="78">
        <v>-3097</v>
      </c>
      <c r="V30" s="78">
        <f t="shared" si="1"/>
        <v>-2780</v>
      </c>
      <c r="X30" s="73"/>
    </row>
    <row r="31" spans="2:24" x14ac:dyDescent="0.25">
      <c r="B31" s="73"/>
      <c r="D31" s="78">
        <f t="shared" si="0"/>
        <v>123726</v>
      </c>
      <c r="E31" s="78"/>
      <c r="F31" s="78">
        <v>123726</v>
      </c>
      <c r="G31" s="78">
        <v>45297</v>
      </c>
      <c r="H31" s="78">
        <v>6261</v>
      </c>
      <c r="I31" s="78">
        <v>7900</v>
      </c>
      <c r="J31" s="78">
        <v>64268</v>
      </c>
      <c r="K31" s="34"/>
      <c r="L31" s="76" t="s">
        <v>206</v>
      </c>
      <c r="M31" s="77"/>
      <c r="N31" s="76" t="s">
        <v>119</v>
      </c>
      <c r="O31" s="34"/>
      <c r="P31" s="78">
        <v>64268</v>
      </c>
      <c r="Q31" s="78">
        <v>7900</v>
      </c>
      <c r="R31" s="78">
        <v>6261</v>
      </c>
      <c r="S31" s="78">
        <v>45297</v>
      </c>
      <c r="T31" s="78">
        <v>123726</v>
      </c>
      <c r="U31" s="78"/>
      <c r="V31" s="78">
        <f t="shared" si="1"/>
        <v>123726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79018</v>
      </c>
      <c r="E33" s="78"/>
      <c r="F33" s="78">
        <v>79018</v>
      </c>
      <c r="G33" s="78">
        <v>33375</v>
      </c>
      <c r="H33" s="78">
        <v>0</v>
      </c>
      <c r="I33" s="78">
        <v>6566</v>
      </c>
      <c r="J33" s="78">
        <v>39077</v>
      </c>
      <c r="K33" s="30"/>
      <c r="L33" s="76" t="s">
        <v>120</v>
      </c>
      <c r="M33" s="77"/>
      <c r="N33" s="76" t="s">
        <v>121</v>
      </c>
      <c r="O33" s="30"/>
      <c r="P33" s="78">
        <v>39077</v>
      </c>
      <c r="Q33" s="78">
        <v>6566</v>
      </c>
      <c r="R33" s="78">
        <v>0</v>
      </c>
      <c r="S33" s="78">
        <v>33375</v>
      </c>
      <c r="T33" s="78">
        <v>79018</v>
      </c>
      <c r="U33" s="78"/>
      <c r="V33" s="78">
        <f>SUM(T33:U33)</f>
        <v>79018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103087</v>
      </c>
      <c r="E35" s="79">
        <v>13656</v>
      </c>
      <c r="F35" s="79">
        <v>89431</v>
      </c>
      <c r="G35" s="79">
        <v>9987</v>
      </c>
      <c r="H35" s="79">
        <v>4679</v>
      </c>
      <c r="I35" s="79">
        <v>47943</v>
      </c>
      <c r="J35" s="79">
        <v>26822</v>
      </c>
      <c r="K35" s="63"/>
      <c r="L35" s="75" t="s">
        <v>63</v>
      </c>
      <c r="M35" s="31"/>
      <c r="N35" s="75" t="s">
        <v>64</v>
      </c>
      <c r="O35" s="63"/>
      <c r="P35" s="79">
        <v>8335</v>
      </c>
      <c r="Q35" s="79">
        <v>49810</v>
      </c>
      <c r="R35" s="79">
        <v>4275</v>
      </c>
      <c r="S35" s="79">
        <v>17791</v>
      </c>
      <c r="T35" s="79">
        <v>80211</v>
      </c>
      <c r="U35" s="79">
        <v>22876</v>
      </c>
      <c r="V35" s="79">
        <f t="shared" ref="V35:V36" si="3">SUM(T35:U35)</f>
        <v>103087</v>
      </c>
      <c r="X35" s="80" t="s">
        <v>62</v>
      </c>
    </row>
    <row r="36" spans="2:24" x14ac:dyDescent="0.25">
      <c r="B36" s="73" t="s">
        <v>54</v>
      </c>
      <c r="D36" s="78">
        <f t="shared" si="2"/>
        <v>282786</v>
      </c>
      <c r="E36" s="78"/>
      <c r="F36" s="78">
        <v>282786</v>
      </c>
      <c r="G36" s="78">
        <v>198620</v>
      </c>
      <c r="H36" s="78">
        <v>28618</v>
      </c>
      <c r="I36" s="78">
        <v>9767</v>
      </c>
      <c r="J36" s="78">
        <v>45781</v>
      </c>
      <c r="K36" s="30"/>
      <c r="L36" s="76" t="s">
        <v>208</v>
      </c>
      <c r="M36" s="77"/>
      <c r="N36" s="76" t="s">
        <v>65</v>
      </c>
      <c r="O36" s="30"/>
      <c r="P36" s="78">
        <v>45781</v>
      </c>
      <c r="Q36" s="78">
        <v>9767</v>
      </c>
      <c r="R36" s="78">
        <v>28618</v>
      </c>
      <c r="S36" s="78">
        <v>198620</v>
      </c>
      <c r="T36" s="78">
        <v>282786</v>
      </c>
      <c r="U36" s="78"/>
      <c r="V36" s="78">
        <f t="shared" si="3"/>
        <v>282786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238078</v>
      </c>
      <c r="E38" s="78"/>
      <c r="F38" s="78">
        <v>238078</v>
      </c>
      <c r="G38" s="78">
        <v>186698</v>
      </c>
      <c r="H38" s="78">
        <v>22357</v>
      </c>
      <c r="I38" s="78">
        <v>8433</v>
      </c>
      <c r="J38" s="78">
        <v>20590</v>
      </c>
      <c r="K38" s="30"/>
      <c r="L38" s="76" t="s">
        <v>69</v>
      </c>
      <c r="M38" s="77"/>
      <c r="N38" s="76" t="s">
        <v>70</v>
      </c>
      <c r="O38" s="30"/>
      <c r="P38" s="78">
        <v>20590</v>
      </c>
      <c r="Q38" s="78">
        <v>8433</v>
      </c>
      <c r="R38" s="78">
        <v>22357</v>
      </c>
      <c r="S38" s="78">
        <v>186698</v>
      </c>
      <c r="T38" s="78">
        <v>238078</v>
      </c>
      <c r="U38" s="78"/>
      <c r="V38" s="78">
        <f>SUM(T38:U38)</f>
        <v>238078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31489</v>
      </c>
      <c r="E40" s="79">
        <v>506</v>
      </c>
      <c r="F40" s="79">
        <v>30983</v>
      </c>
      <c r="G40" s="79">
        <v>24140</v>
      </c>
      <c r="H40" s="79">
        <v>18</v>
      </c>
      <c r="I40" s="79">
        <v>1694</v>
      </c>
      <c r="J40" s="79">
        <v>5131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31011</v>
      </c>
      <c r="S40" s="79"/>
      <c r="T40" s="79">
        <v>31011</v>
      </c>
      <c r="U40" s="79">
        <v>478</v>
      </c>
      <c r="V40" s="79">
        <f t="shared" ref="V40:V50" si="5">SUM(T40:U40)</f>
        <v>31489</v>
      </c>
      <c r="X40" s="80" t="s">
        <v>66</v>
      </c>
    </row>
    <row r="41" spans="2:24" x14ac:dyDescent="0.25">
      <c r="B41" s="73" t="s">
        <v>68</v>
      </c>
      <c r="D41" s="78">
        <f t="shared" si="4"/>
        <v>42035</v>
      </c>
      <c r="E41" s="78">
        <v>36</v>
      </c>
      <c r="F41" s="78">
        <v>41999</v>
      </c>
      <c r="G41" s="78">
        <v>41999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2409</v>
      </c>
      <c r="Q41" s="78">
        <v>3939</v>
      </c>
      <c r="R41" s="78">
        <v>35516</v>
      </c>
      <c r="S41" s="78">
        <v>86</v>
      </c>
      <c r="T41" s="78">
        <v>41950</v>
      </c>
      <c r="U41" s="78">
        <v>85</v>
      </c>
      <c r="V41" s="78">
        <f t="shared" si="5"/>
        <v>42035</v>
      </c>
      <c r="X41" s="73" t="s">
        <v>68</v>
      </c>
    </row>
    <row r="42" spans="2:24" x14ac:dyDescent="0.25">
      <c r="B42" s="73" t="s">
        <v>71</v>
      </c>
      <c r="D42" s="78">
        <f t="shared" si="4"/>
        <v>45485</v>
      </c>
      <c r="E42" s="78">
        <v>692</v>
      </c>
      <c r="F42" s="78">
        <v>44793</v>
      </c>
      <c r="G42" s="78">
        <v>103</v>
      </c>
      <c r="H42" s="78">
        <v>40325</v>
      </c>
      <c r="I42" s="78">
        <v>2281</v>
      </c>
      <c r="J42" s="78">
        <v>2084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45351</v>
      </c>
      <c r="T42" s="78">
        <v>45351</v>
      </c>
      <c r="U42" s="78">
        <v>134</v>
      </c>
      <c r="V42" s="78">
        <f t="shared" si="5"/>
        <v>45485</v>
      </c>
      <c r="X42" s="73" t="s">
        <v>71</v>
      </c>
    </row>
    <row r="43" spans="2:24" x14ac:dyDescent="0.25">
      <c r="B43" s="73" t="s">
        <v>78</v>
      </c>
      <c r="D43" s="78">
        <f t="shared" si="4"/>
        <v>39433</v>
      </c>
      <c r="E43" s="78">
        <v>2391</v>
      </c>
      <c r="F43" s="78">
        <v>37042</v>
      </c>
      <c r="G43" s="78">
        <v>17032</v>
      </c>
      <c r="H43" s="78">
        <v>7653</v>
      </c>
      <c r="I43" s="78">
        <v>7709</v>
      </c>
      <c r="J43" s="78">
        <v>4648</v>
      </c>
      <c r="K43" s="30"/>
      <c r="L43" s="75" t="s">
        <v>79</v>
      </c>
      <c r="M43" s="31"/>
      <c r="N43" s="75" t="s">
        <v>80</v>
      </c>
      <c r="O43" s="30"/>
      <c r="P43" s="78">
        <v>1865</v>
      </c>
      <c r="Q43" s="78">
        <v>7037</v>
      </c>
      <c r="R43" s="78">
        <v>2549</v>
      </c>
      <c r="S43" s="78">
        <v>20544</v>
      </c>
      <c r="T43" s="78">
        <v>31995</v>
      </c>
      <c r="U43" s="78">
        <v>7438</v>
      </c>
      <c r="V43" s="78">
        <f t="shared" si="5"/>
        <v>39433</v>
      </c>
      <c r="X43" s="73" t="s">
        <v>78</v>
      </c>
    </row>
    <row r="44" spans="2:24" ht="22.5" customHeight="1" x14ac:dyDescent="0.25">
      <c r="B44" s="73"/>
      <c r="D44" s="78">
        <f t="shared" si="4"/>
        <v>278276</v>
      </c>
      <c r="E44" s="78"/>
      <c r="F44" s="78">
        <v>278276</v>
      </c>
      <c r="G44" s="78">
        <v>181327</v>
      </c>
      <c r="H44" s="78">
        <v>49698</v>
      </c>
      <c r="I44" s="78">
        <v>9059</v>
      </c>
      <c r="J44" s="78">
        <v>38192</v>
      </c>
      <c r="K44" s="61"/>
      <c r="L44" s="76" t="s">
        <v>209</v>
      </c>
      <c r="M44" s="77"/>
      <c r="N44" s="76" t="s">
        <v>187</v>
      </c>
      <c r="O44" s="61"/>
      <c r="P44" s="78">
        <v>38192</v>
      </c>
      <c r="Q44" s="78">
        <v>9059</v>
      </c>
      <c r="R44" s="78">
        <v>49698</v>
      </c>
      <c r="S44" s="78">
        <v>181327</v>
      </c>
      <c r="T44" s="78">
        <v>278276</v>
      </c>
      <c r="U44" s="78"/>
      <c r="V44" s="78">
        <f t="shared" si="5"/>
        <v>278276</v>
      </c>
      <c r="X44" s="73"/>
    </row>
    <row r="45" spans="2:24" ht="24.75" customHeight="1" x14ac:dyDescent="0.25">
      <c r="B45" s="73"/>
      <c r="C45" s="35"/>
      <c r="D45" s="78">
        <f t="shared" si="4"/>
        <v>233568</v>
      </c>
      <c r="E45" s="78"/>
      <c r="F45" s="78">
        <v>233568</v>
      </c>
      <c r="G45" s="78">
        <v>169405</v>
      </c>
      <c r="H45" s="78">
        <v>43437</v>
      </c>
      <c r="I45" s="78">
        <v>7725</v>
      </c>
      <c r="J45" s="78">
        <v>13001</v>
      </c>
      <c r="K45" s="61"/>
      <c r="L45" s="76" t="s">
        <v>188</v>
      </c>
      <c r="M45" s="77"/>
      <c r="N45" s="76" t="s">
        <v>189</v>
      </c>
      <c r="O45" s="61"/>
      <c r="P45" s="78">
        <v>13001</v>
      </c>
      <c r="Q45" s="78">
        <v>7725</v>
      </c>
      <c r="R45" s="78">
        <v>43437</v>
      </c>
      <c r="S45" s="78">
        <v>169405</v>
      </c>
      <c r="T45" s="78">
        <v>233568</v>
      </c>
      <c r="U45" s="78"/>
      <c r="V45" s="78">
        <f t="shared" si="5"/>
        <v>233568</v>
      </c>
      <c r="W45" s="35"/>
      <c r="X45" s="73"/>
    </row>
    <row r="46" spans="2:24" x14ac:dyDescent="0.25">
      <c r="B46" s="73"/>
      <c r="D46" s="81">
        <f t="shared" si="4"/>
        <v>37292</v>
      </c>
      <c r="E46" s="81"/>
      <c r="F46" s="81">
        <v>37292</v>
      </c>
      <c r="G46" s="81">
        <v>2897</v>
      </c>
      <c r="H46" s="81">
        <v>34395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37292</v>
      </c>
      <c r="T46" s="81">
        <v>37292</v>
      </c>
      <c r="U46" s="81"/>
      <c r="V46" s="81">
        <f t="shared" si="5"/>
        <v>37292</v>
      </c>
      <c r="X46" s="73"/>
    </row>
    <row r="47" spans="2:24" ht="33.6" customHeight="1" x14ac:dyDescent="0.25">
      <c r="B47" s="80" t="s">
        <v>198</v>
      </c>
      <c r="D47" s="79">
        <f t="shared" si="4"/>
        <v>278276</v>
      </c>
      <c r="E47" s="79"/>
      <c r="F47" s="79">
        <v>278276</v>
      </c>
      <c r="G47" s="79">
        <v>215722</v>
      </c>
      <c r="H47" s="79">
        <v>15303</v>
      </c>
      <c r="I47" s="79">
        <v>9059</v>
      </c>
      <c r="J47" s="79">
        <v>38192</v>
      </c>
      <c r="K47" s="66"/>
      <c r="L47" s="76" t="s">
        <v>210</v>
      </c>
      <c r="M47" s="77"/>
      <c r="N47" s="76" t="s">
        <v>190</v>
      </c>
      <c r="O47" s="66"/>
      <c r="P47" s="79">
        <v>38192</v>
      </c>
      <c r="Q47" s="79">
        <v>9059</v>
      </c>
      <c r="R47" s="79">
        <v>15303</v>
      </c>
      <c r="S47" s="79">
        <v>215722</v>
      </c>
      <c r="T47" s="79">
        <v>278276</v>
      </c>
      <c r="U47" s="79"/>
      <c r="V47" s="79">
        <f t="shared" si="5"/>
        <v>278276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233568</v>
      </c>
      <c r="E48" s="81"/>
      <c r="F48" s="81">
        <v>233568</v>
      </c>
      <c r="G48" s="81">
        <v>203800</v>
      </c>
      <c r="H48" s="81">
        <v>9042</v>
      </c>
      <c r="I48" s="81">
        <v>7725</v>
      </c>
      <c r="J48" s="81">
        <v>13001</v>
      </c>
      <c r="K48" s="30"/>
      <c r="L48" s="76" t="s">
        <v>211</v>
      </c>
      <c r="M48" s="77"/>
      <c r="N48" s="76" t="s">
        <v>191</v>
      </c>
      <c r="O48" s="30"/>
      <c r="P48" s="81">
        <v>13001</v>
      </c>
      <c r="Q48" s="81">
        <v>7725</v>
      </c>
      <c r="R48" s="81">
        <v>9042</v>
      </c>
      <c r="S48" s="81">
        <v>203800</v>
      </c>
      <c r="T48" s="81">
        <v>233568</v>
      </c>
      <c r="U48" s="81"/>
      <c r="V48" s="81">
        <f t="shared" si="5"/>
        <v>233568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38192</v>
      </c>
      <c r="Q49" s="79">
        <v>9059</v>
      </c>
      <c r="R49" s="79">
        <v>49698</v>
      </c>
      <c r="S49" s="79">
        <v>181327</v>
      </c>
      <c r="T49" s="79">
        <v>278276</v>
      </c>
      <c r="U49" s="79"/>
      <c r="V49" s="79">
        <f t="shared" si="5"/>
        <v>278276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13001</v>
      </c>
      <c r="Q50" s="78">
        <v>7725</v>
      </c>
      <c r="R50" s="78">
        <v>43437</v>
      </c>
      <c r="S50" s="78">
        <v>169405</v>
      </c>
      <c r="T50" s="78">
        <v>233568</v>
      </c>
      <c r="U50" s="78"/>
      <c r="V50" s="78">
        <f t="shared" si="5"/>
        <v>233568</v>
      </c>
      <c r="X50" s="73" t="s">
        <v>55</v>
      </c>
    </row>
    <row r="51" spans="2:24" x14ac:dyDescent="0.25">
      <c r="B51" s="73"/>
      <c r="D51" s="78">
        <f t="shared" ref="D51:D56" si="6">SUM(E51:F51)</f>
        <v>216430</v>
      </c>
      <c r="E51" s="78"/>
      <c r="F51" s="78">
        <v>216430</v>
      </c>
      <c r="G51" s="78">
        <v>191572</v>
      </c>
      <c r="H51" s="78">
        <v>24858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216430</v>
      </c>
      <c r="E52" s="78"/>
      <c r="F52" s="78">
        <v>216430</v>
      </c>
      <c r="G52" s="78">
        <v>157177</v>
      </c>
      <c r="H52" s="78">
        <v>59253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1658</v>
      </c>
      <c r="E53" s="78"/>
      <c r="F53" s="78">
        <v>1658</v>
      </c>
      <c r="G53" s="78"/>
      <c r="H53" s="78"/>
      <c r="I53" s="78">
        <v>1658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1658</v>
      </c>
      <c r="T53" s="78">
        <v>1658</v>
      </c>
      <c r="U53" s="78"/>
      <c r="V53" s="78">
        <f>SUM(T53:U53)</f>
        <v>1658</v>
      </c>
      <c r="X53" s="73"/>
    </row>
    <row r="54" spans="2:24" x14ac:dyDescent="0.25">
      <c r="B54" s="73"/>
      <c r="D54" s="78">
        <f t="shared" si="6"/>
        <v>61846</v>
      </c>
      <c r="E54" s="78"/>
      <c r="F54" s="78">
        <v>61846</v>
      </c>
      <c r="G54" s="78">
        <v>25808</v>
      </c>
      <c r="H54" s="78">
        <v>-9555</v>
      </c>
      <c r="I54" s="78">
        <v>7401</v>
      </c>
      <c r="J54" s="78">
        <v>38192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17138</v>
      </c>
      <c r="E55" s="78"/>
      <c r="F55" s="78">
        <v>17138</v>
      </c>
      <c r="G55" s="78">
        <v>13886</v>
      </c>
      <c r="H55" s="78">
        <v>-15816</v>
      </c>
      <c r="I55" s="78">
        <v>6067</v>
      </c>
      <c r="J55" s="78">
        <v>13001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22168</v>
      </c>
      <c r="E56" s="78">
        <v>22168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13001</v>
      </c>
      <c r="Q69" s="78">
        <v>6067</v>
      </c>
      <c r="R69" s="78">
        <v>-15816</v>
      </c>
      <c r="S69" s="78">
        <v>13886</v>
      </c>
      <c r="T69" s="78">
        <v>17138</v>
      </c>
      <c r="U69" s="78"/>
      <c r="V69" s="78">
        <f>SUM(T69:U69)</f>
        <v>17138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22168</v>
      </c>
      <c r="V71" s="78">
        <f t="shared" ref="V71:V74" si="7">SUM(T71:U71)</f>
        <v>22168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4064</v>
      </c>
      <c r="Q72" s="78">
        <v>139</v>
      </c>
      <c r="R72" s="78">
        <v>2683</v>
      </c>
      <c r="S72" s="78">
        <v>3333</v>
      </c>
      <c r="T72" s="78">
        <v>10219</v>
      </c>
      <c r="U72" s="78">
        <v>253</v>
      </c>
      <c r="V72" s="78">
        <f t="shared" si="7"/>
        <v>10472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-155</v>
      </c>
      <c r="Q73" s="78">
        <v>-1314</v>
      </c>
      <c r="R73" s="78">
        <v>-6399</v>
      </c>
      <c r="S73" s="78">
        <v>-828</v>
      </c>
      <c r="T73" s="78">
        <v>-8696</v>
      </c>
      <c r="U73" s="78">
        <v>-1776</v>
      </c>
      <c r="V73" s="78">
        <f t="shared" si="7"/>
        <v>-10472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39306</v>
      </c>
      <c r="E74" s="81">
        <v>20645</v>
      </c>
      <c r="F74" s="81">
        <v>18661</v>
      </c>
      <c r="G74" s="81">
        <v>16391</v>
      </c>
      <c r="H74" s="81">
        <v>-19532</v>
      </c>
      <c r="I74" s="81">
        <v>4892</v>
      </c>
      <c r="J74" s="81">
        <v>16910</v>
      </c>
      <c r="K74" s="33"/>
      <c r="L74" s="76" t="s">
        <v>103</v>
      </c>
      <c r="M74" s="77"/>
      <c r="N74" s="76" t="s">
        <v>104</v>
      </c>
      <c r="O74" s="33"/>
      <c r="P74" s="81">
        <v>16910</v>
      </c>
      <c r="Q74" s="81">
        <v>4892</v>
      </c>
      <c r="R74" s="81">
        <v>-19532</v>
      </c>
      <c r="S74" s="81">
        <v>16391</v>
      </c>
      <c r="T74" s="81">
        <v>18661</v>
      </c>
      <c r="U74" s="81">
        <v>20645</v>
      </c>
      <c r="V74" s="81">
        <f t="shared" si="7"/>
        <v>39306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84014</v>
      </c>
      <c r="E75" s="79"/>
      <c r="F75" s="79">
        <v>84014</v>
      </c>
      <c r="G75" s="79">
        <v>22222</v>
      </c>
      <c r="H75" s="79">
        <v>13535</v>
      </c>
      <c r="I75" s="79">
        <v>3133</v>
      </c>
      <c r="J75" s="79">
        <v>45124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80472</v>
      </c>
      <c r="E76" s="78"/>
      <c r="F76" s="78">
        <v>80472</v>
      </c>
      <c r="G76" s="78">
        <v>21843</v>
      </c>
      <c r="H76" s="78">
        <v>13535</v>
      </c>
      <c r="I76" s="78">
        <v>3133</v>
      </c>
      <c r="J76" s="78">
        <v>41961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-44708</v>
      </c>
      <c r="E77" s="78"/>
      <c r="F77" s="78">
        <v>-44708</v>
      </c>
      <c r="G77" s="78">
        <v>-11922</v>
      </c>
      <c r="H77" s="78">
        <v>-6261</v>
      </c>
      <c r="I77" s="78">
        <v>-1334</v>
      </c>
      <c r="J77" s="78">
        <v>-25191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3542</v>
      </c>
      <c r="E78" s="78"/>
      <c r="F78" s="78">
        <v>3542</v>
      </c>
      <c r="G78" s="78">
        <v>379</v>
      </c>
      <c r="H78" s="78">
        <v>0</v>
      </c>
      <c r="I78" s="78">
        <v>0</v>
      </c>
      <c r="J78" s="78">
        <v>3163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-26</v>
      </c>
      <c r="F79" s="78">
        <v>26</v>
      </c>
      <c r="G79" s="78">
        <v>-704</v>
      </c>
      <c r="H79" s="78">
        <v>650</v>
      </c>
      <c r="I79" s="78">
        <v>0</v>
      </c>
      <c r="J79" s="78">
        <v>80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20671</v>
      </c>
      <c r="F80" s="78">
        <v>-20671</v>
      </c>
      <c r="G80" s="78">
        <v>6795</v>
      </c>
      <c r="H80" s="78">
        <v>-27456</v>
      </c>
      <c r="I80" s="78">
        <v>3093</v>
      </c>
      <c r="J80" s="78">
        <v>-3103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161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61447</v>
      </c>
      <c r="V18" s="78">
        <f>SUM(T18:U18)</f>
        <v>61447</v>
      </c>
      <c r="X18" s="73" t="s">
        <v>25</v>
      </c>
    </row>
    <row r="19" spans="2:24" x14ac:dyDescent="0.25">
      <c r="B19" s="73" t="s">
        <v>28</v>
      </c>
      <c r="D19" s="78">
        <f>SUM(E19:F19)</f>
        <v>56288</v>
      </c>
      <c r="E19" s="78">
        <v>56288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261276</v>
      </c>
      <c r="E23" s="78"/>
      <c r="F23" s="78">
        <v>261276</v>
      </c>
      <c r="G23" s="78">
        <v>49716</v>
      </c>
      <c r="H23" s="78">
        <v>33268</v>
      </c>
      <c r="I23" s="78">
        <v>15081</v>
      </c>
      <c r="J23" s="78">
        <v>138259</v>
      </c>
      <c r="K23" s="30"/>
      <c r="L23" s="76" t="s">
        <v>205</v>
      </c>
      <c r="M23" s="77"/>
      <c r="N23" s="76" t="s">
        <v>41</v>
      </c>
      <c r="O23" s="30"/>
      <c r="P23" s="78">
        <v>138259</v>
      </c>
      <c r="Q23" s="78">
        <v>15081</v>
      </c>
      <c r="R23" s="78">
        <v>33268</v>
      </c>
      <c r="S23" s="78">
        <v>49716</v>
      </c>
      <c r="T23" s="78">
        <v>261276</v>
      </c>
      <c r="U23" s="78"/>
      <c r="V23" s="78">
        <f>SUM(T23:U23)</f>
        <v>261276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43844</v>
      </c>
      <c r="E24" s="78"/>
      <c r="F24" s="78">
        <v>43844</v>
      </c>
      <c r="G24" s="78">
        <v>11567</v>
      </c>
      <c r="H24" s="78">
        <v>6207</v>
      </c>
      <c r="I24" s="78">
        <v>1352</v>
      </c>
      <c r="J24" s="78">
        <v>24718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217432</v>
      </c>
      <c r="E25" s="78"/>
      <c r="F25" s="78">
        <v>217432</v>
      </c>
      <c r="G25" s="78">
        <v>38149</v>
      </c>
      <c r="H25" s="78">
        <v>27061</v>
      </c>
      <c r="I25" s="78">
        <v>13729</v>
      </c>
      <c r="J25" s="78">
        <v>113541</v>
      </c>
      <c r="K25" s="30"/>
      <c r="L25" s="76" t="s">
        <v>45</v>
      </c>
      <c r="M25" s="77"/>
      <c r="N25" s="76" t="s">
        <v>46</v>
      </c>
      <c r="O25" s="30"/>
      <c r="P25" s="78">
        <v>113541</v>
      </c>
      <c r="Q25" s="78">
        <v>13729</v>
      </c>
      <c r="R25" s="78">
        <v>27061</v>
      </c>
      <c r="S25" s="78">
        <v>38149</v>
      </c>
      <c r="T25" s="78">
        <v>217432</v>
      </c>
      <c r="U25" s="78"/>
      <c r="V25" s="78">
        <f t="shared" ref="V25:V31" si="1">SUM(T25:U25)</f>
        <v>217432</v>
      </c>
      <c r="X25" s="73"/>
    </row>
    <row r="26" spans="2:24" x14ac:dyDescent="0.25">
      <c r="B26" s="73"/>
      <c r="D26" s="81">
        <f t="shared" si="0"/>
        <v>5159</v>
      </c>
      <c r="E26" s="81">
        <v>5159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5159</v>
      </c>
      <c r="V26" s="81">
        <f t="shared" si="1"/>
        <v>5159</v>
      </c>
      <c r="X26" s="73"/>
    </row>
    <row r="27" spans="2:24" x14ac:dyDescent="0.25">
      <c r="B27" s="80" t="s">
        <v>49</v>
      </c>
      <c r="D27" s="79">
        <f t="shared" si="0"/>
        <v>133823</v>
      </c>
      <c r="E27" s="79">
        <v>296</v>
      </c>
      <c r="F27" s="79">
        <v>133527</v>
      </c>
      <c r="G27" s="79">
        <v>11883</v>
      </c>
      <c r="H27" s="79">
        <v>27024</v>
      </c>
      <c r="I27" s="79">
        <v>5711</v>
      </c>
      <c r="J27" s="79">
        <v>88909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133722</v>
      </c>
      <c r="T27" s="79">
        <v>133722</v>
      </c>
      <c r="U27" s="79">
        <v>101</v>
      </c>
      <c r="V27" s="79">
        <f t="shared" si="1"/>
        <v>133823</v>
      </c>
      <c r="X27" s="80" t="s">
        <v>49</v>
      </c>
    </row>
    <row r="28" spans="2:24" x14ac:dyDescent="0.25">
      <c r="B28" s="73" t="s">
        <v>44</v>
      </c>
      <c r="D28" s="78">
        <f t="shared" si="0"/>
        <v>26603</v>
      </c>
      <c r="E28" s="78"/>
      <c r="F28" s="78">
        <v>26603</v>
      </c>
      <c r="G28" s="78">
        <v>905</v>
      </c>
      <c r="H28" s="78">
        <v>37</v>
      </c>
      <c r="I28" s="78">
        <v>143</v>
      </c>
      <c r="J28" s="78">
        <v>566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27087</v>
      </c>
      <c r="S28" s="78"/>
      <c r="T28" s="78">
        <v>27087</v>
      </c>
      <c r="U28" s="78">
        <v>-484</v>
      </c>
      <c r="V28" s="78">
        <f t="shared" si="1"/>
        <v>26603</v>
      </c>
      <c r="X28" s="73" t="s">
        <v>44</v>
      </c>
    </row>
    <row r="29" spans="2:24" x14ac:dyDescent="0.25">
      <c r="B29" s="73"/>
      <c r="D29" s="78">
        <f t="shared" si="0"/>
        <v>24952</v>
      </c>
      <c r="E29" s="78"/>
      <c r="F29" s="78">
        <v>24952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24842</v>
      </c>
      <c r="S29" s="78"/>
      <c r="T29" s="78">
        <v>24842</v>
      </c>
      <c r="U29" s="78">
        <v>110</v>
      </c>
      <c r="V29" s="78">
        <f t="shared" si="1"/>
        <v>24952</v>
      </c>
      <c r="X29" s="73"/>
    </row>
    <row r="30" spans="2:24" x14ac:dyDescent="0.25">
      <c r="B30" s="73"/>
      <c r="D30" s="78">
        <f t="shared" si="0"/>
        <v>1651</v>
      </c>
      <c r="E30" s="78"/>
      <c r="F30" s="78">
        <v>1651</v>
      </c>
      <c r="G30" s="78">
        <v>905</v>
      </c>
      <c r="H30" s="78">
        <v>37</v>
      </c>
      <c r="I30" s="78">
        <v>143</v>
      </c>
      <c r="J30" s="78">
        <v>566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2245</v>
      </c>
      <c r="S30" s="78"/>
      <c r="T30" s="78">
        <v>2245</v>
      </c>
      <c r="U30" s="78">
        <v>-594</v>
      </c>
      <c r="V30" s="78">
        <f t="shared" si="1"/>
        <v>1651</v>
      </c>
      <c r="X30" s="73"/>
    </row>
    <row r="31" spans="2:24" x14ac:dyDescent="0.25">
      <c r="B31" s="73"/>
      <c r="D31" s="78">
        <f t="shared" si="0"/>
        <v>101146</v>
      </c>
      <c r="E31" s="78"/>
      <c r="F31" s="78">
        <v>101146</v>
      </c>
      <c r="G31" s="78">
        <v>36928</v>
      </c>
      <c r="H31" s="78">
        <v>6207</v>
      </c>
      <c r="I31" s="78">
        <v>9227</v>
      </c>
      <c r="J31" s="78">
        <v>48784</v>
      </c>
      <c r="K31" s="34"/>
      <c r="L31" s="76" t="s">
        <v>206</v>
      </c>
      <c r="M31" s="77"/>
      <c r="N31" s="76" t="s">
        <v>119</v>
      </c>
      <c r="O31" s="34"/>
      <c r="P31" s="78">
        <v>48784</v>
      </c>
      <c r="Q31" s="78">
        <v>9227</v>
      </c>
      <c r="R31" s="78">
        <v>6207</v>
      </c>
      <c r="S31" s="78">
        <v>36928</v>
      </c>
      <c r="T31" s="78">
        <v>101146</v>
      </c>
      <c r="U31" s="78"/>
      <c r="V31" s="78">
        <f t="shared" si="1"/>
        <v>101146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57302</v>
      </c>
      <c r="E33" s="78"/>
      <c r="F33" s="78">
        <v>57302</v>
      </c>
      <c r="G33" s="78">
        <v>25361</v>
      </c>
      <c r="H33" s="78">
        <v>0</v>
      </c>
      <c r="I33" s="78">
        <v>7875</v>
      </c>
      <c r="J33" s="78">
        <v>24066</v>
      </c>
      <c r="K33" s="30"/>
      <c r="L33" s="76" t="s">
        <v>120</v>
      </c>
      <c r="M33" s="77"/>
      <c r="N33" s="76" t="s">
        <v>121</v>
      </c>
      <c r="O33" s="30"/>
      <c r="P33" s="78">
        <v>24066</v>
      </c>
      <c r="Q33" s="78">
        <v>7875</v>
      </c>
      <c r="R33" s="78">
        <v>0</v>
      </c>
      <c r="S33" s="78">
        <v>25361</v>
      </c>
      <c r="T33" s="78">
        <v>57302</v>
      </c>
      <c r="U33" s="78"/>
      <c r="V33" s="78">
        <f>SUM(T33:U33)</f>
        <v>57302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86946</v>
      </c>
      <c r="E35" s="79">
        <v>10280</v>
      </c>
      <c r="F35" s="79">
        <v>76666</v>
      </c>
      <c r="G35" s="79">
        <v>6942</v>
      </c>
      <c r="H35" s="79">
        <v>4301</v>
      </c>
      <c r="I35" s="79">
        <v>36822</v>
      </c>
      <c r="J35" s="79">
        <v>28601</v>
      </c>
      <c r="K35" s="63"/>
      <c r="L35" s="75" t="s">
        <v>63</v>
      </c>
      <c r="M35" s="31"/>
      <c r="N35" s="75" t="s">
        <v>64</v>
      </c>
      <c r="O35" s="63"/>
      <c r="P35" s="79">
        <v>8979</v>
      </c>
      <c r="Q35" s="79">
        <v>38398</v>
      </c>
      <c r="R35" s="79">
        <v>2526</v>
      </c>
      <c r="S35" s="79">
        <v>17104</v>
      </c>
      <c r="T35" s="79">
        <v>67007</v>
      </c>
      <c r="U35" s="79">
        <v>19939</v>
      </c>
      <c r="V35" s="79">
        <f t="shared" ref="V35:V36" si="3">SUM(T35:U35)</f>
        <v>86946</v>
      </c>
      <c r="X35" s="80" t="s">
        <v>62</v>
      </c>
    </row>
    <row r="36" spans="2:24" x14ac:dyDescent="0.25">
      <c r="B36" s="73" t="s">
        <v>54</v>
      </c>
      <c r="D36" s="78">
        <f t="shared" si="2"/>
        <v>252296</v>
      </c>
      <c r="E36" s="78"/>
      <c r="F36" s="78">
        <v>252296</v>
      </c>
      <c r="G36" s="78">
        <v>180812</v>
      </c>
      <c r="H36" s="78">
        <v>31519</v>
      </c>
      <c r="I36" s="78">
        <v>10803</v>
      </c>
      <c r="J36" s="78">
        <v>29162</v>
      </c>
      <c r="K36" s="30"/>
      <c r="L36" s="76" t="s">
        <v>208</v>
      </c>
      <c r="M36" s="77"/>
      <c r="N36" s="76" t="s">
        <v>65</v>
      </c>
      <c r="O36" s="30"/>
      <c r="P36" s="78">
        <v>29162</v>
      </c>
      <c r="Q36" s="78">
        <v>10803</v>
      </c>
      <c r="R36" s="78">
        <v>31519</v>
      </c>
      <c r="S36" s="78">
        <v>180812</v>
      </c>
      <c r="T36" s="78">
        <v>252296</v>
      </c>
      <c r="U36" s="78"/>
      <c r="V36" s="78">
        <f t="shared" si="3"/>
        <v>252296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208452</v>
      </c>
      <c r="E38" s="78"/>
      <c r="F38" s="78">
        <v>208452</v>
      </c>
      <c r="G38" s="78">
        <v>169245</v>
      </c>
      <c r="H38" s="78">
        <v>25312</v>
      </c>
      <c r="I38" s="78">
        <v>9451</v>
      </c>
      <c r="J38" s="78">
        <v>4444</v>
      </c>
      <c r="K38" s="30"/>
      <c r="L38" s="76" t="s">
        <v>69</v>
      </c>
      <c r="M38" s="77"/>
      <c r="N38" s="76" t="s">
        <v>70</v>
      </c>
      <c r="O38" s="30"/>
      <c r="P38" s="78">
        <v>4444</v>
      </c>
      <c r="Q38" s="78">
        <v>9451</v>
      </c>
      <c r="R38" s="78">
        <v>25312</v>
      </c>
      <c r="S38" s="78">
        <v>169245</v>
      </c>
      <c r="T38" s="78">
        <v>208452</v>
      </c>
      <c r="U38" s="78"/>
      <c r="V38" s="78">
        <f>SUM(T38:U38)</f>
        <v>208452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22818</v>
      </c>
      <c r="E40" s="79">
        <v>638</v>
      </c>
      <c r="F40" s="79">
        <v>22180</v>
      </c>
      <c r="G40" s="79">
        <v>20131</v>
      </c>
      <c r="H40" s="79">
        <v>1</v>
      </c>
      <c r="I40" s="79">
        <v>761</v>
      </c>
      <c r="J40" s="79">
        <v>1287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22455</v>
      </c>
      <c r="S40" s="79"/>
      <c r="T40" s="79">
        <v>22455</v>
      </c>
      <c r="U40" s="79">
        <v>363</v>
      </c>
      <c r="V40" s="79">
        <f t="shared" ref="V40:V50" si="5">SUM(T40:U40)</f>
        <v>22818</v>
      </c>
      <c r="X40" s="80" t="s">
        <v>66</v>
      </c>
    </row>
    <row r="41" spans="2:24" x14ac:dyDescent="0.25">
      <c r="B41" s="73" t="s">
        <v>68</v>
      </c>
      <c r="D41" s="78">
        <f t="shared" si="4"/>
        <v>38201</v>
      </c>
      <c r="E41" s="78">
        <v>14</v>
      </c>
      <c r="F41" s="78">
        <v>38187</v>
      </c>
      <c r="G41" s="78">
        <v>38187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2354</v>
      </c>
      <c r="Q41" s="78">
        <v>1724</v>
      </c>
      <c r="R41" s="78">
        <v>33958</v>
      </c>
      <c r="S41" s="78">
        <v>74</v>
      </c>
      <c r="T41" s="78">
        <v>38110</v>
      </c>
      <c r="U41" s="78">
        <v>91</v>
      </c>
      <c r="V41" s="78">
        <f t="shared" si="5"/>
        <v>38201</v>
      </c>
      <c r="X41" s="73" t="s">
        <v>68</v>
      </c>
    </row>
    <row r="42" spans="2:24" x14ac:dyDescent="0.25">
      <c r="B42" s="73" t="s">
        <v>71</v>
      </c>
      <c r="D42" s="78">
        <f t="shared" si="4"/>
        <v>39039</v>
      </c>
      <c r="E42" s="78">
        <v>395</v>
      </c>
      <c r="F42" s="78">
        <v>38644</v>
      </c>
      <c r="G42" s="78">
        <v>96</v>
      </c>
      <c r="H42" s="78">
        <v>34013</v>
      </c>
      <c r="I42" s="78">
        <v>1938</v>
      </c>
      <c r="J42" s="78">
        <v>2597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38925</v>
      </c>
      <c r="T42" s="78">
        <v>38925</v>
      </c>
      <c r="U42" s="78">
        <v>114</v>
      </c>
      <c r="V42" s="78">
        <f t="shared" si="5"/>
        <v>39039</v>
      </c>
      <c r="X42" s="73" t="s">
        <v>71</v>
      </c>
    </row>
    <row r="43" spans="2:24" x14ac:dyDescent="0.25">
      <c r="B43" s="73" t="s">
        <v>78</v>
      </c>
      <c r="D43" s="78">
        <f t="shared" si="4"/>
        <v>32999</v>
      </c>
      <c r="E43" s="78">
        <v>1634</v>
      </c>
      <c r="F43" s="78">
        <v>31365</v>
      </c>
      <c r="G43" s="78">
        <v>14468</v>
      </c>
      <c r="H43" s="78">
        <v>4781</v>
      </c>
      <c r="I43" s="78">
        <v>8029</v>
      </c>
      <c r="J43" s="78">
        <v>4087</v>
      </c>
      <c r="K43" s="30"/>
      <c r="L43" s="75" t="s">
        <v>79</v>
      </c>
      <c r="M43" s="31"/>
      <c r="N43" s="75" t="s">
        <v>80</v>
      </c>
      <c r="O43" s="30"/>
      <c r="P43" s="78">
        <v>1886</v>
      </c>
      <c r="Q43" s="78">
        <v>7826</v>
      </c>
      <c r="R43" s="78">
        <v>1673</v>
      </c>
      <c r="S43" s="78">
        <v>15124</v>
      </c>
      <c r="T43" s="78">
        <v>26509</v>
      </c>
      <c r="U43" s="78">
        <v>6490</v>
      </c>
      <c r="V43" s="78">
        <f t="shared" si="5"/>
        <v>32999</v>
      </c>
      <c r="X43" s="73" t="s">
        <v>78</v>
      </c>
    </row>
    <row r="44" spans="2:24" ht="22.5" customHeight="1" x14ac:dyDescent="0.25">
      <c r="B44" s="73"/>
      <c r="D44" s="78">
        <f t="shared" si="4"/>
        <v>247919</v>
      </c>
      <c r="E44" s="78"/>
      <c r="F44" s="78">
        <v>247919</v>
      </c>
      <c r="G44" s="78">
        <v>162053</v>
      </c>
      <c r="H44" s="78">
        <v>50810</v>
      </c>
      <c r="I44" s="78">
        <v>9625</v>
      </c>
      <c r="J44" s="78">
        <v>25431</v>
      </c>
      <c r="K44" s="61"/>
      <c r="L44" s="76" t="s">
        <v>209</v>
      </c>
      <c r="M44" s="77"/>
      <c r="N44" s="76" t="s">
        <v>187</v>
      </c>
      <c r="O44" s="61"/>
      <c r="P44" s="78">
        <v>25431</v>
      </c>
      <c r="Q44" s="78">
        <v>9625</v>
      </c>
      <c r="R44" s="78">
        <v>50810</v>
      </c>
      <c r="S44" s="78">
        <v>162053</v>
      </c>
      <c r="T44" s="78">
        <v>247919</v>
      </c>
      <c r="U44" s="78"/>
      <c r="V44" s="78">
        <f t="shared" si="5"/>
        <v>247919</v>
      </c>
      <c r="X44" s="73"/>
    </row>
    <row r="45" spans="2:24" ht="24.75" customHeight="1" x14ac:dyDescent="0.25">
      <c r="B45" s="73"/>
      <c r="C45" s="35"/>
      <c r="D45" s="78">
        <f t="shared" si="4"/>
        <v>204075</v>
      </c>
      <c r="E45" s="78"/>
      <c r="F45" s="78">
        <v>204075</v>
      </c>
      <c r="G45" s="78">
        <v>150486</v>
      </c>
      <c r="H45" s="78">
        <v>44603</v>
      </c>
      <c r="I45" s="78">
        <v>8273</v>
      </c>
      <c r="J45" s="78">
        <v>713</v>
      </c>
      <c r="K45" s="61"/>
      <c r="L45" s="76" t="s">
        <v>188</v>
      </c>
      <c r="M45" s="77"/>
      <c r="N45" s="76" t="s">
        <v>189</v>
      </c>
      <c r="O45" s="61"/>
      <c r="P45" s="78">
        <v>713</v>
      </c>
      <c r="Q45" s="78">
        <v>8273</v>
      </c>
      <c r="R45" s="78">
        <v>44603</v>
      </c>
      <c r="S45" s="78">
        <v>150486</v>
      </c>
      <c r="T45" s="78">
        <v>204075</v>
      </c>
      <c r="U45" s="78"/>
      <c r="V45" s="78">
        <f t="shared" si="5"/>
        <v>204075</v>
      </c>
      <c r="W45" s="35"/>
      <c r="X45" s="73"/>
    </row>
    <row r="46" spans="2:24" x14ac:dyDescent="0.25">
      <c r="B46" s="73"/>
      <c r="D46" s="81">
        <f t="shared" si="4"/>
        <v>31690</v>
      </c>
      <c r="E46" s="81"/>
      <c r="F46" s="81">
        <v>31690</v>
      </c>
      <c r="G46" s="81">
        <v>2766</v>
      </c>
      <c r="H46" s="81">
        <v>28924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31690</v>
      </c>
      <c r="T46" s="81">
        <v>31690</v>
      </c>
      <c r="U46" s="81"/>
      <c r="V46" s="81">
        <f t="shared" si="5"/>
        <v>31690</v>
      </c>
      <c r="X46" s="73"/>
    </row>
    <row r="47" spans="2:24" ht="33.6" customHeight="1" x14ac:dyDescent="0.25">
      <c r="B47" s="80" t="s">
        <v>198</v>
      </c>
      <c r="D47" s="79">
        <f t="shared" si="4"/>
        <v>247919</v>
      </c>
      <c r="E47" s="79"/>
      <c r="F47" s="79">
        <v>247919</v>
      </c>
      <c r="G47" s="79">
        <v>190977</v>
      </c>
      <c r="H47" s="79">
        <v>21886</v>
      </c>
      <c r="I47" s="79">
        <v>9625</v>
      </c>
      <c r="J47" s="79">
        <v>25431</v>
      </c>
      <c r="K47" s="66"/>
      <c r="L47" s="76" t="s">
        <v>210</v>
      </c>
      <c r="M47" s="77"/>
      <c r="N47" s="76" t="s">
        <v>190</v>
      </c>
      <c r="O47" s="66"/>
      <c r="P47" s="79">
        <v>25431</v>
      </c>
      <c r="Q47" s="79">
        <v>9625</v>
      </c>
      <c r="R47" s="79">
        <v>21886</v>
      </c>
      <c r="S47" s="79">
        <v>190977</v>
      </c>
      <c r="T47" s="79">
        <v>247919</v>
      </c>
      <c r="U47" s="79"/>
      <c r="V47" s="79">
        <f t="shared" si="5"/>
        <v>247919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204075</v>
      </c>
      <c r="E48" s="81"/>
      <c r="F48" s="81">
        <v>204075</v>
      </c>
      <c r="G48" s="81">
        <v>179410</v>
      </c>
      <c r="H48" s="81">
        <v>15679</v>
      </c>
      <c r="I48" s="81">
        <v>8273</v>
      </c>
      <c r="J48" s="81">
        <v>713</v>
      </c>
      <c r="K48" s="30"/>
      <c r="L48" s="76" t="s">
        <v>211</v>
      </c>
      <c r="M48" s="77"/>
      <c r="N48" s="76" t="s">
        <v>191</v>
      </c>
      <c r="O48" s="30"/>
      <c r="P48" s="81">
        <v>713</v>
      </c>
      <c r="Q48" s="81">
        <v>8273</v>
      </c>
      <c r="R48" s="81">
        <v>15679</v>
      </c>
      <c r="S48" s="81">
        <v>179410</v>
      </c>
      <c r="T48" s="81">
        <v>204075</v>
      </c>
      <c r="U48" s="81"/>
      <c r="V48" s="81">
        <f t="shared" si="5"/>
        <v>204075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25431</v>
      </c>
      <c r="Q49" s="79">
        <v>9625</v>
      </c>
      <c r="R49" s="79">
        <v>50810</v>
      </c>
      <c r="S49" s="79">
        <v>162053</v>
      </c>
      <c r="T49" s="79">
        <v>247919</v>
      </c>
      <c r="U49" s="79"/>
      <c r="V49" s="79">
        <f t="shared" si="5"/>
        <v>247919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713</v>
      </c>
      <c r="Q50" s="78">
        <v>8273</v>
      </c>
      <c r="R50" s="78">
        <v>44603</v>
      </c>
      <c r="S50" s="78">
        <v>150486</v>
      </c>
      <c r="T50" s="78">
        <v>204075</v>
      </c>
      <c r="U50" s="78"/>
      <c r="V50" s="78">
        <f t="shared" si="5"/>
        <v>204075</v>
      </c>
      <c r="X50" s="73" t="s">
        <v>55</v>
      </c>
    </row>
    <row r="51" spans="2:24" x14ac:dyDescent="0.25">
      <c r="B51" s="73"/>
      <c r="D51" s="78">
        <f t="shared" ref="D51:D56" si="6">SUM(E51:F51)</f>
        <v>206061</v>
      </c>
      <c r="E51" s="78"/>
      <c r="F51" s="78">
        <v>206061</v>
      </c>
      <c r="G51" s="78">
        <v>185114</v>
      </c>
      <c r="H51" s="78">
        <v>20947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206061</v>
      </c>
      <c r="E52" s="78"/>
      <c r="F52" s="78">
        <v>206061</v>
      </c>
      <c r="G52" s="78">
        <v>156190</v>
      </c>
      <c r="H52" s="78">
        <v>49871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-214</v>
      </c>
      <c r="E53" s="78"/>
      <c r="F53" s="78">
        <v>-214</v>
      </c>
      <c r="G53" s="78"/>
      <c r="H53" s="78"/>
      <c r="I53" s="78">
        <v>-214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-214</v>
      </c>
      <c r="T53" s="78">
        <v>-214</v>
      </c>
      <c r="U53" s="78"/>
      <c r="V53" s="78">
        <f>SUM(T53:U53)</f>
        <v>-214</v>
      </c>
      <c r="X53" s="73"/>
    </row>
    <row r="54" spans="2:24" x14ac:dyDescent="0.25">
      <c r="B54" s="73"/>
      <c r="D54" s="78">
        <f t="shared" si="6"/>
        <v>41858</v>
      </c>
      <c r="E54" s="78"/>
      <c r="F54" s="78">
        <v>41858</v>
      </c>
      <c r="G54" s="78">
        <v>5649</v>
      </c>
      <c r="H54" s="78">
        <v>939</v>
      </c>
      <c r="I54" s="78">
        <v>9839</v>
      </c>
      <c r="J54" s="78">
        <v>25431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-1986</v>
      </c>
      <c r="E55" s="78"/>
      <c r="F55" s="78">
        <v>-1986</v>
      </c>
      <c r="G55" s="78">
        <v>-5918</v>
      </c>
      <c r="H55" s="78">
        <v>-5268</v>
      </c>
      <c r="I55" s="78">
        <v>8487</v>
      </c>
      <c r="J55" s="78">
        <v>713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18516</v>
      </c>
      <c r="E56" s="78">
        <v>18516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713</v>
      </c>
      <c r="Q69" s="78">
        <v>8487</v>
      </c>
      <c r="R69" s="78">
        <v>-5268</v>
      </c>
      <c r="S69" s="78">
        <v>-5918</v>
      </c>
      <c r="T69" s="78">
        <v>-1986</v>
      </c>
      <c r="U69" s="78"/>
      <c r="V69" s="78">
        <f>SUM(T69:U69)</f>
        <v>-1986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18516</v>
      </c>
      <c r="V71" s="78">
        <f t="shared" ref="V71:V74" si="7">SUM(T71:U71)</f>
        <v>18516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1112</v>
      </c>
      <c r="Q72" s="78">
        <v>121</v>
      </c>
      <c r="R72" s="78">
        <v>-3010</v>
      </c>
      <c r="S72" s="78">
        <v>717</v>
      </c>
      <c r="T72" s="78">
        <v>-1060</v>
      </c>
      <c r="U72" s="78">
        <v>119</v>
      </c>
      <c r="V72" s="78">
        <f t="shared" si="7"/>
        <v>-941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1919</v>
      </c>
      <c r="Q73" s="78">
        <v>-242</v>
      </c>
      <c r="R73" s="78">
        <v>-1259</v>
      </c>
      <c r="S73" s="78">
        <v>1464</v>
      </c>
      <c r="T73" s="78">
        <v>1882</v>
      </c>
      <c r="U73" s="78">
        <v>-941</v>
      </c>
      <c r="V73" s="78">
        <f t="shared" si="7"/>
        <v>941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16530</v>
      </c>
      <c r="E74" s="81">
        <v>17694</v>
      </c>
      <c r="F74" s="81">
        <v>-1164</v>
      </c>
      <c r="G74" s="81">
        <v>-3737</v>
      </c>
      <c r="H74" s="81">
        <v>-9537</v>
      </c>
      <c r="I74" s="81">
        <v>8366</v>
      </c>
      <c r="J74" s="81">
        <v>3744</v>
      </c>
      <c r="K74" s="33"/>
      <c r="L74" s="76" t="s">
        <v>103</v>
      </c>
      <c r="M74" s="77"/>
      <c r="N74" s="76" t="s">
        <v>104</v>
      </c>
      <c r="O74" s="33"/>
      <c r="P74" s="81">
        <v>3744</v>
      </c>
      <c r="Q74" s="81">
        <v>8366</v>
      </c>
      <c r="R74" s="81">
        <v>-9537</v>
      </c>
      <c r="S74" s="81">
        <v>-3737</v>
      </c>
      <c r="T74" s="81">
        <v>-1164</v>
      </c>
      <c r="U74" s="81">
        <v>17694</v>
      </c>
      <c r="V74" s="81">
        <f t="shared" si="7"/>
        <v>16530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60374</v>
      </c>
      <c r="E75" s="79"/>
      <c r="F75" s="79">
        <v>60374</v>
      </c>
      <c r="G75" s="79">
        <v>16662</v>
      </c>
      <c r="H75" s="79">
        <v>13474</v>
      </c>
      <c r="I75" s="79">
        <v>2938</v>
      </c>
      <c r="J75" s="79">
        <v>27300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68457</v>
      </c>
      <c r="E76" s="78"/>
      <c r="F76" s="78">
        <v>68457</v>
      </c>
      <c r="G76" s="78">
        <v>17895</v>
      </c>
      <c r="H76" s="78">
        <v>13474</v>
      </c>
      <c r="I76" s="78">
        <v>2938</v>
      </c>
      <c r="J76" s="78">
        <v>34150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-43844</v>
      </c>
      <c r="E77" s="78"/>
      <c r="F77" s="78">
        <v>-43844</v>
      </c>
      <c r="G77" s="78">
        <v>-11567</v>
      </c>
      <c r="H77" s="78">
        <v>-6207</v>
      </c>
      <c r="I77" s="78">
        <v>-1352</v>
      </c>
      <c r="J77" s="78">
        <v>-24718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-8083</v>
      </c>
      <c r="E78" s="78"/>
      <c r="F78" s="78">
        <v>-8083</v>
      </c>
      <c r="G78" s="78">
        <v>-1233</v>
      </c>
      <c r="H78" s="78">
        <v>0</v>
      </c>
      <c r="I78" s="78">
        <v>0</v>
      </c>
      <c r="J78" s="78">
        <v>-6850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-27</v>
      </c>
      <c r="F79" s="78">
        <v>27</v>
      </c>
      <c r="G79" s="78">
        <v>-268</v>
      </c>
      <c r="H79" s="78">
        <v>261</v>
      </c>
      <c r="I79" s="78">
        <v>0</v>
      </c>
      <c r="J79" s="78">
        <v>34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17721</v>
      </c>
      <c r="F80" s="78">
        <v>-17721</v>
      </c>
      <c r="G80" s="78">
        <v>-8564</v>
      </c>
      <c r="H80" s="78">
        <v>-17065</v>
      </c>
      <c r="I80" s="78">
        <v>6780</v>
      </c>
      <c r="J80" s="78">
        <v>1128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162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61940</v>
      </c>
      <c r="V18" s="78">
        <f>SUM(T18:U18)</f>
        <v>61940</v>
      </c>
      <c r="X18" s="73" t="s">
        <v>25</v>
      </c>
    </row>
    <row r="19" spans="2:24" x14ac:dyDescent="0.25">
      <c r="B19" s="73" t="s">
        <v>28</v>
      </c>
      <c r="D19" s="78">
        <f>SUM(E19:F19)</f>
        <v>61640</v>
      </c>
      <c r="E19" s="78">
        <v>61640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274445</v>
      </c>
      <c r="E23" s="78"/>
      <c r="F23" s="78">
        <v>274445</v>
      </c>
      <c r="G23" s="78">
        <v>52896</v>
      </c>
      <c r="H23" s="78">
        <v>40829</v>
      </c>
      <c r="I23" s="78">
        <v>14219</v>
      </c>
      <c r="J23" s="78">
        <v>150319</v>
      </c>
      <c r="K23" s="30"/>
      <c r="L23" s="76" t="s">
        <v>205</v>
      </c>
      <c r="M23" s="77"/>
      <c r="N23" s="76" t="s">
        <v>41</v>
      </c>
      <c r="O23" s="30"/>
      <c r="P23" s="78">
        <v>150319</v>
      </c>
      <c r="Q23" s="78">
        <v>14219</v>
      </c>
      <c r="R23" s="78">
        <v>40829</v>
      </c>
      <c r="S23" s="78">
        <v>52896</v>
      </c>
      <c r="T23" s="78">
        <v>274445</v>
      </c>
      <c r="U23" s="78"/>
      <c r="V23" s="78">
        <f>SUM(T23:U23)</f>
        <v>274445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44238</v>
      </c>
      <c r="E24" s="78"/>
      <c r="F24" s="78">
        <v>44238</v>
      </c>
      <c r="G24" s="78">
        <v>11525</v>
      </c>
      <c r="H24" s="78">
        <v>6262</v>
      </c>
      <c r="I24" s="78">
        <v>1368</v>
      </c>
      <c r="J24" s="78">
        <v>25083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230207</v>
      </c>
      <c r="E25" s="78"/>
      <c r="F25" s="78">
        <v>230207</v>
      </c>
      <c r="G25" s="78">
        <v>41371</v>
      </c>
      <c r="H25" s="78">
        <v>34567</v>
      </c>
      <c r="I25" s="78">
        <v>12851</v>
      </c>
      <c r="J25" s="78">
        <v>125236</v>
      </c>
      <c r="K25" s="30"/>
      <c r="L25" s="76" t="s">
        <v>45</v>
      </c>
      <c r="M25" s="77"/>
      <c r="N25" s="76" t="s">
        <v>46</v>
      </c>
      <c r="O25" s="30"/>
      <c r="P25" s="78">
        <v>125236</v>
      </c>
      <c r="Q25" s="78">
        <v>12851</v>
      </c>
      <c r="R25" s="78">
        <v>34567</v>
      </c>
      <c r="S25" s="78">
        <v>41371</v>
      </c>
      <c r="T25" s="78">
        <v>230207</v>
      </c>
      <c r="U25" s="78"/>
      <c r="V25" s="78">
        <f t="shared" ref="V25:V31" si="1">SUM(T25:U25)</f>
        <v>230207</v>
      </c>
      <c r="X25" s="73"/>
    </row>
    <row r="26" spans="2:24" x14ac:dyDescent="0.25">
      <c r="B26" s="73"/>
      <c r="D26" s="81">
        <f t="shared" si="0"/>
        <v>300</v>
      </c>
      <c r="E26" s="81">
        <v>300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300</v>
      </c>
      <c r="V26" s="81">
        <f t="shared" si="1"/>
        <v>300</v>
      </c>
      <c r="X26" s="73"/>
    </row>
    <row r="27" spans="2:24" x14ac:dyDescent="0.25">
      <c r="B27" s="80" t="s">
        <v>49</v>
      </c>
      <c r="D27" s="79">
        <f t="shared" si="0"/>
        <v>140030</v>
      </c>
      <c r="E27" s="79">
        <v>259</v>
      </c>
      <c r="F27" s="79">
        <v>139771</v>
      </c>
      <c r="G27" s="79">
        <v>11026</v>
      </c>
      <c r="H27" s="79">
        <v>34515</v>
      </c>
      <c r="I27" s="79">
        <v>5640</v>
      </c>
      <c r="J27" s="79">
        <v>88590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139912</v>
      </c>
      <c r="T27" s="79">
        <v>139912</v>
      </c>
      <c r="U27" s="79">
        <v>118</v>
      </c>
      <c r="V27" s="79">
        <f t="shared" si="1"/>
        <v>140030</v>
      </c>
      <c r="X27" s="80" t="s">
        <v>49</v>
      </c>
    </row>
    <row r="28" spans="2:24" x14ac:dyDescent="0.25">
      <c r="B28" s="73" t="s">
        <v>44</v>
      </c>
      <c r="D28" s="78">
        <f t="shared" si="0"/>
        <v>17336</v>
      </c>
      <c r="E28" s="78"/>
      <c r="F28" s="78">
        <v>17336</v>
      </c>
      <c r="G28" s="78">
        <v>769</v>
      </c>
      <c r="H28" s="78">
        <v>52</v>
      </c>
      <c r="I28" s="78">
        <v>147</v>
      </c>
      <c r="J28" s="78">
        <v>186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17842</v>
      </c>
      <c r="S28" s="78"/>
      <c r="T28" s="78">
        <v>17842</v>
      </c>
      <c r="U28" s="78">
        <v>-506</v>
      </c>
      <c r="V28" s="78">
        <f t="shared" si="1"/>
        <v>17336</v>
      </c>
      <c r="X28" s="73" t="s">
        <v>44</v>
      </c>
    </row>
    <row r="29" spans="2:24" x14ac:dyDescent="0.25">
      <c r="B29" s="73"/>
      <c r="D29" s="78">
        <f t="shared" si="0"/>
        <v>16182</v>
      </c>
      <c r="E29" s="78"/>
      <c r="F29" s="78">
        <v>16182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16264</v>
      </c>
      <c r="S29" s="78"/>
      <c r="T29" s="78">
        <v>16264</v>
      </c>
      <c r="U29" s="78">
        <v>-82</v>
      </c>
      <c r="V29" s="78">
        <f t="shared" si="1"/>
        <v>16182</v>
      </c>
      <c r="X29" s="73"/>
    </row>
    <row r="30" spans="2:24" x14ac:dyDescent="0.25">
      <c r="B30" s="73"/>
      <c r="D30" s="78">
        <f t="shared" si="0"/>
        <v>1154</v>
      </c>
      <c r="E30" s="78"/>
      <c r="F30" s="78">
        <v>1154</v>
      </c>
      <c r="G30" s="78">
        <v>769</v>
      </c>
      <c r="H30" s="78">
        <v>52</v>
      </c>
      <c r="I30" s="78">
        <v>147</v>
      </c>
      <c r="J30" s="78">
        <v>186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1578</v>
      </c>
      <c r="S30" s="78"/>
      <c r="T30" s="78">
        <v>1578</v>
      </c>
      <c r="U30" s="78">
        <v>-424</v>
      </c>
      <c r="V30" s="78">
        <f t="shared" si="1"/>
        <v>1154</v>
      </c>
      <c r="X30" s="73"/>
    </row>
    <row r="31" spans="2:24" x14ac:dyDescent="0.25">
      <c r="B31" s="73"/>
      <c r="D31" s="78">
        <f t="shared" si="0"/>
        <v>117338</v>
      </c>
      <c r="E31" s="78"/>
      <c r="F31" s="78">
        <v>117338</v>
      </c>
      <c r="G31" s="78">
        <v>41101</v>
      </c>
      <c r="H31" s="78">
        <v>6262</v>
      </c>
      <c r="I31" s="78">
        <v>8432</v>
      </c>
      <c r="J31" s="78">
        <v>61543</v>
      </c>
      <c r="K31" s="34"/>
      <c r="L31" s="76" t="s">
        <v>206</v>
      </c>
      <c r="M31" s="77"/>
      <c r="N31" s="76" t="s">
        <v>119</v>
      </c>
      <c r="O31" s="34"/>
      <c r="P31" s="78">
        <v>61543</v>
      </c>
      <c r="Q31" s="78">
        <v>8432</v>
      </c>
      <c r="R31" s="78">
        <v>6262</v>
      </c>
      <c r="S31" s="78">
        <v>41101</v>
      </c>
      <c r="T31" s="78">
        <v>117338</v>
      </c>
      <c r="U31" s="78"/>
      <c r="V31" s="78">
        <f t="shared" si="1"/>
        <v>117338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73100</v>
      </c>
      <c r="E33" s="78"/>
      <c r="F33" s="78">
        <v>73100</v>
      </c>
      <c r="G33" s="78">
        <v>29576</v>
      </c>
      <c r="H33" s="78">
        <v>0</v>
      </c>
      <c r="I33" s="78">
        <v>7064</v>
      </c>
      <c r="J33" s="78">
        <v>36460</v>
      </c>
      <c r="K33" s="30"/>
      <c r="L33" s="76" t="s">
        <v>120</v>
      </c>
      <c r="M33" s="77"/>
      <c r="N33" s="76" t="s">
        <v>121</v>
      </c>
      <c r="O33" s="30"/>
      <c r="P33" s="78">
        <v>36460</v>
      </c>
      <c r="Q33" s="78">
        <v>7064</v>
      </c>
      <c r="R33" s="78">
        <v>0</v>
      </c>
      <c r="S33" s="78">
        <v>29576</v>
      </c>
      <c r="T33" s="78">
        <v>73100</v>
      </c>
      <c r="U33" s="78"/>
      <c r="V33" s="78">
        <f>SUM(T33:U33)</f>
        <v>73100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78433</v>
      </c>
      <c r="E35" s="79">
        <v>11543</v>
      </c>
      <c r="F35" s="79">
        <v>66890</v>
      </c>
      <c r="G35" s="79">
        <v>5508</v>
      </c>
      <c r="H35" s="79">
        <v>4787</v>
      </c>
      <c r="I35" s="79">
        <v>34139</v>
      </c>
      <c r="J35" s="79">
        <v>22456</v>
      </c>
      <c r="K35" s="63"/>
      <c r="L35" s="75" t="s">
        <v>63</v>
      </c>
      <c r="M35" s="31"/>
      <c r="N35" s="75" t="s">
        <v>64</v>
      </c>
      <c r="O35" s="63"/>
      <c r="P35" s="79">
        <v>8798</v>
      </c>
      <c r="Q35" s="79">
        <v>34574</v>
      </c>
      <c r="R35" s="79">
        <v>1818</v>
      </c>
      <c r="S35" s="79">
        <v>15889</v>
      </c>
      <c r="T35" s="79">
        <v>61079</v>
      </c>
      <c r="U35" s="79">
        <v>17354</v>
      </c>
      <c r="V35" s="79">
        <f t="shared" ref="V35:V36" si="3">SUM(T35:U35)</f>
        <v>78433</v>
      </c>
      <c r="X35" s="80" t="s">
        <v>62</v>
      </c>
    </row>
    <row r="36" spans="2:24" x14ac:dyDescent="0.25">
      <c r="B36" s="73" t="s">
        <v>54</v>
      </c>
      <c r="D36" s="78">
        <f t="shared" si="2"/>
        <v>269281</v>
      </c>
      <c r="E36" s="78"/>
      <c r="F36" s="78">
        <v>269281</v>
      </c>
      <c r="G36" s="78">
        <v>191394</v>
      </c>
      <c r="H36" s="78">
        <v>21135</v>
      </c>
      <c r="I36" s="78">
        <v>8867</v>
      </c>
      <c r="J36" s="78">
        <v>47885</v>
      </c>
      <c r="K36" s="30"/>
      <c r="L36" s="76" t="s">
        <v>208</v>
      </c>
      <c r="M36" s="77"/>
      <c r="N36" s="76" t="s">
        <v>65</v>
      </c>
      <c r="O36" s="30"/>
      <c r="P36" s="78">
        <v>47885</v>
      </c>
      <c r="Q36" s="78">
        <v>8867</v>
      </c>
      <c r="R36" s="78">
        <v>21135</v>
      </c>
      <c r="S36" s="78">
        <v>191394</v>
      </c>
      <c r="T36" s="78">
        <v>269281</v>
      </c>
      <c r="U36" s="78"/>
      <c r="V36" s="78">
        <f t="shared" si="3"/>
        <v>269281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225043</v>
      </c>
      <c r="E38" s="78"/>
      <c r="F38" s="78">
        <v>225043</v>
      </c>
      <c r="G38" s="78">
        <v>179869</v>
      </c>
      <c r="H38" s="78">
        <v>14873</v>
      </c>
      <c r="I38" s="78">
        <v>7499</v>
      </c>
      <c r="J38" s="78">
        <v>22802</v>
      </c>
      <c r="K38" s="30"/>
      <c r="L38" s="76" t="s">
        <v>69</v>
      </c>
      <c r="M38" s="77"/>
      <c r="N38" s="76" t="s">
        <v>70</v>
      </c>
      <c r="O38" s="30"/>
      <c r="P38" s="78">
        <v>22802</v>
      </c>
      <c r="Q38" s="78">
        <v>7499</v>
      </c>
      <c r="R38" s="78">
        <v>14873</v>
      </c>
      <c r="S38" s="78">
        <v>179869</v>
      </c>
      <c r="T38" s="78">
        <v>225043</v>
      </c>
      <c r="U38" s="78"/>
      <c r="V38" s="78">
        <f>SUM(T38:U38)</f>
        <v>225043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19891</v>
      </c>
      <c r="E40" s="79">
        <v>563</v>
      </c>
      <c r="F40" s="79">
        <v>19328</v>
      </c>
      <c r="G40" s="79">
        <v>13968</v>
      </c>
      <c r="H40" s="79">
        <v>3</v>
      </c>
      <c r="I40" s="79">
        <v>1998</v>
      </c>
      <c r="J40" s="79">
        <v>3359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19490</v>
      </c>
      <c r="S40" s="79"/>
      <c r="T40" s="79">
        <v>19490</v>
      </c>
      <c r="U40" s="79">
        <v>401</v>
      </c>
      <c r="V40" s="79">
        <f t="shared" ref="V40:V50" si="5">SUM(T40:U40)</f>
        <v>19891</v>
      </c>
      <c r="X40" s="80" t="s">
        <v>66</v>
      </c>
    </row>
    <row r="41" spans="2:24" x14ac:dyDescent="0.25">
      <c r="B41" s="73" t="s">
        <v>68</v>
      </c>
      <c r="D41" s="78">
        <f t="shared" si="4"/>
        <v>39403</v>
      </c>
      <c r="E41" s="78">
        <v>13</v>
      </c>
      <c r="F41" s="78">
        <v>39390</v>
      </c>
      <c r="G41" s="78">
        <v>39390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2298</v>
      </c>
      <c r="Q41" s="78">
        <v>1752</v>
      </c>
      <c r="R41" s="78">
        <v>35200</v>
      </c>
      <c r="S41" s="78">
        <v>73</v>
      </c>
      <c r="T41" s="78">
        <v>39323</v>
      </c>
      <c r="U41" s="78">
        <v>80</v>
      </c>
      <c r="V41" s="78">
        <f t="shared" si="5"/>
        <v>39403</v>
      </c>
      <c r="X41" s="73" t="s">
        <v>68</v>
      </c>
    </row>
    <row r="42" spans="2:24" x14ac:dyDescent="0.25">
      <c r="B42" s="73" t="s">
        <v>71</v>
      </c>
      <c r="D42" s="78">
        <f t="shared" si="4"/>
        <v>46993</v>
      </c>
      <c r="E42" s="78">
        <v>538</v>
      </c>
      <c r="F42" s="78">
        <v>46455</v>
      </c>
      <c r="G42" s="78">
        <v>95</v>
      </c>
      <c r="H42" s="78">
        <v>42362</v>
      </c>
      <c r="I42" s="78">
        <v>1465</v>
      </c>
      <c r="J42" s="78">
        <v>2533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46859</v>
      </c>
      <c r="T42" s="78">
        <v>46859</v>
      </c>
      <c r="U42" s="78">
        <v>134</v>
      </c>
      <c r="V42" s="78">
        <f t="shared" si="5"/>
        <v>46993</v>
      </c>
      <c r="X42" s="73" t="s">
        <v>71</v>
      </c>
    </row>
    <row r="43" spans="2:24" x14ac:dyDescent="0.25">
      <c r="B43" s="73" t="s">
        <v>78</v>
      </c>
      <c r="D43" s="78">
        <f t="shared" si="4"/>
        <v>30027</v>
      </c>
      <c r="E43" s="78">
        <v>1562</v>
      </c>
      <c r="F43" s="78">
        <v>28465</v>
      </c>
      <c r="G43" s="78">
        <v>12370</v>
      </c>
      <c r="H43" s="78">
        <v>4253</v>
      </c>
      <c r="I43" s="78">
        <v>7731</v>
      </c>
      <c r="J43" s="78">
        <v>4111</v>
      </c>
      <c r="K43" s="30"/>
      <c r="L43" s="75" t="s">
        <v>79</v>
      </c>
      <c r="M43" s="31"/>
      <c r="N43" s="75" t="s">
        <v>80</v>
      </c>
      <c r="O43" s="30"/>
      <c r="P43" s="78">
        <v>1719</v>
      </c>
      <c r="Q43" s="78">
        <v>7472</v>
      </c>
      <c r="R43" s="78">
        <v>1831</v>
      </c>
      <c r="S43" s="78">
        <v>13585</v>
      </c>
      <c r="T43" s="78">
        <v>24607</v>
      </c>
      <c r="U43" s="78">
        <v>5420</v>
      </c>
      <c r="V43" s="78">
        <f t="shared" si="5"/>
        <v>30027</v>
      </c>
      <c r="X43" s="73" t="s">
        <v>78</v>
      </c>
    </row>
    <row r="44" spans="2:24" ht="22.5" customHeight="1" x14ac:dyDescent="0.25">
      <c r="B44" s="73"/>
      <c r="D44" s="78">
        <f t="shared" si="4"/>
        <v>265922</v>
      </c>
      <c r="E44" s="78"/>
      <c r="F44" s="78">
        <v>265922</v>
      </c>
      <c r="G44" s="78">
        <v>186088</v>
      </c>
      <c r="H44" s="78">
        <v>31038</v>
      </c>
      <c r="I44" s="78">
        <v>6897</v>
      </c>
      <c r="J44" s="78">
        <v>41899</v>
      </c>
      <c r="K44" s="61"/>
      <c r="L44" s="76" t="s">
        <v>209</v>
      </c>
      <c r="M44" s="77"/>
      <c r="N44" s="76" t="s">
        <v>187</v>
      </c>
      <c r="O44" s="61"/>
      <c r="P44" s="78">
        <v>41899</v>
      </c>
      <c r="Q44" s="78">
        <v>6897</v>
      </c>
      <c r="R44" s="78">
        <v>31038</v>
      </c>
      <c r="S44" s="78">
        <v>186088</v>
      </c>
      <c r="T44" s="78">
        <v>265922</v>
      </c>
      <c r="U44" s="78"/>
      <c r="V44" s="78">
        <f t="shared" si="5"/>
        <v>265922</v>
      </c>
      <c r="X44" s="73"/>
    </row>
    <row r="45" spans="2:24" ht="24.75" customHeight="1" x14ac:dyDescent="0.25">
      <c r="B45" s="73"/>
      <c r="C45" s="35"/>
      <c r="D45" s="78">
        <f t="shared" si="4"/>
        <v>221684</v>
      </c>
      <c r="E45" s="78"/>
      <c r="F45" s="78">
        <v>221684</v>
      </c>
      <c r="G45" s="78">
        <v>174563</v>
      </c>
      <c r="H45" s="78">
        <v>24776</v>
      </c>
      <c r="I45" s="78">
        <v>5529</v>
      </c>
      <c r="J45" s="78">
        <v>16816</v>
      </c>
      <c r="K45" s="61"/>
      <c r="L45" s="76" t="s">
        <v>188</v>
      </c>
      <c r="M45" s="77"/>
      <c r="N45" s="76" t="s">
        <v>189</v>
      </c>
      <c r="O45" s="61"/>
      <c r="P45" s="78">
        <v>16816</v>
      </c>
      <c r="Q45" s="78">
        <v>5529</v>
      </c>
      <c r="R45" s="78">
        <v>24776</v>
      </c>
      <c r="S45" s="78">
        <v>174563</v>
      </c>
      <c r="T45" s="78">
        <v>221684</v>
      </c>
      <c r="U45" s="78"/>
      <c r="V45" s="78">
        <f t="shared" si="5"/>
        <v>221684</v>
      </c>
      <c r="W45" s="35"/>
      <c r="X45" s="73"/>
    </row>
    <row r="46" spans="2:24" x14ac:dyDescent="0.25">
      <c r="B46" s="73"/>
      <c r="D46" s="81">
        <f t="shared" si="4"/>
        <v>36662</v>
      </c>
      <c r="E46" s="81"/>
      <c r="F46" s="81">
        <v>36662</v>
      </c>
      <c r="G46" s="81">
        <v>2530</v>
      </c>
      <c r="H46" s="81">
        <v>34132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36662</v>
      </c>
      <c r="T46" s="81">
        <v>36662</v>
      </c>
      <c r="U46" s="81"/>
      <c r="V46" s="81">
        <f t="shared" si="5"/>
        <v>36662</v>
      </c>
      <c r="X46" s="73"/>
    </row>
    <row r="47" spans="2:24" ht="33.6" customHeight="1" x14ac:dyDescent="0.25">
      <c r="B47" s="80" t="s">
        <v>198</v>
      </c>
      <c r="D47" s="79">
        <f t="shared" si="4"/>
        <v>265922</v>
      </c>
      <c r="E47" s="79"/>
      <c r="F47" s="79">
        <v>265922</v>
      </c>
      <c r="G47" s="79">
        <v>220220</v>
      </c>
      <c r="H47" s="79">
        <v>-3094</v>
      </c>
      <c r="I47" s="79">
        <v>6897</v>
      </c>
      <c r="J47" s="79">
        <v>41899</v>
      </c>
      <c r="K47" s="66"/>
      <c r="L47" s="76" t="s">
        <v>210</v>
      </c>
      <c r="M47" s="77"/>
      <c r="N47" s="76" t="s">
        <v>190</v>
      </c>
      <c r="O47" s="66"/>
      <c r="P47" s="79">
        <v>41899</v>
      </c>
      <c r="Q47" s="79">
        <v>6897</v>
      </c>
      <c r="R47" s="79">
        <v>-3094</v>
      </c>
      <c r="S47" s="79">
        <v>220220</v>
      </c>
      <c r="T47" s="79">
        <v>265922</v>
      </c>
      <c r="U47" s="79"/>
      <c r="V47" s="79">
        <f t="shared" si="5"/>
        <v>265922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221684</v>
      </c>
      <c r="E48" s="81"/>
      <c r="F48" s="81">
        <v>221684</v>
      </c>
      <c r="G48" s="81">
        <v>208695</v>
      </c>
      <c r="H48" s="81">
        <v>-9356</v>
      </c>
      <c r="I48" s="81">
        <v>5529</v>
      </c>
      <c r="J48" s="81">
        <v>16816</v>
      </c>
      <c r="K48" s="30"/>
      <c r="L48" s="76" t="s">
        <v>211</v>
      </c>
      <c r="M48" s="77"/>
      <c r="N48" s="76" t="s">
        <v>191</v>
      </c>
      <c r="O48" s="30"/>
      <c r="P48" s="81">
        <v>16816</v>
      </c>
      <c r="Q48" s="81">
        <v>5529</v>
      </c>
      <c r="R48" s="81">
        <v>-9356</v>
      </c>
      <c r="S48" s="81">
        <v>208695</v>
      </c>
      <c r="T48" s="81">
        <v>221684</v>
      </c>
      <c r="U48" s="81"/>
      <c r="V48" s="81">
        <f t="shared" si="5"/>
        <v>221684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41899</v>
      </c>
      <c r="Q49" s="79">
        <v>6897</v>
      </c>
      <c r="R49" s="79">
        <v>31038</v>
      </c>
      <c r="S49" s="79">
        <v>186088</v>
      </c>
      <c r="T49" s="79">
        <v>265922</v>
      </c>
      <c r="U49" s="79"/>
      <c r="V49" s="79">
        <f t="shared" si="5"/>
        <v>265922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16816</v>
      </c>
      <c r="Q50" s="78">
        <v>5529</v>
      </c>
      <c r="R50" s="78">
        <v>24776</v>
      </c>
      <c r="S50" s="78">
        <v>174563</v>
      </c>
      <c r="T50" s="78">
        <v>221684</v>
      </c>
      <c r="U50" s="78"/>
      <c r="V50" s="78">
        <f t="shared" si="5"/>
        <v>221684</v>
      </c>
      <c r="X50" s="73" t="s">
        <v>55</v>
      </c>
    </row>
    <row r="51" spans="2:24" x14ac:dyDescent="0.25">
      <c r="B51" s="73"/>
      <c r="D51" s="78">
        <f t="shared" ref="D51:D56" si="6">SUM(E51:F51)</f>
        <v>207217</v>
      </c>
      <c r="E51" s="78"/>
      <c r="F51" s="78">
        <v>207217</v>
      </c>
      <c r="G51" s="78">
        <v>183218</v>
      </c>
      <c r="H51" s="78">
        <v>23999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207217</v>
      </c>
      <c r="E52" s="78"/>
      <c r="F52" s="78">
        <v>207217</v>
      </c>
      <c r="G52" s="78">
        <v>149086</v>
      </c>
      <c r="H52" s="78">
        <v>58131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287</v>
      </c>
      <c r="E53" s="78"/>
      <c r="F53" s="78">
        <v>287</v>
      </c>
      <c r="G53" s="78"/>
      <c r="H53" s="78"/>
      <c r="I53" s="78">
        <v>287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287</v>
      </c>
      <c r="T53" s="78">
        <v>287</v>
      </c>
      <c r="U53" s="78"/>
      <c r="V53" s="78">
        <f>SUM(T53:U53)</f>
        <v>287</v>
      </c>
      <c r="X53" s="73"/>
    </row>
    <row r="54" spans="2:24" x14ac:dyDescent="0.25">
      <c r="B54" s="73"/>
      <c r="D54" s="78">
        <f t="shared" si="6"/>
        <v>58705</v>
      </c>
      <c r="E54" s="78"/>
      <c r="F54" s="78">
        <v>58705</v>
      </c>
      <c r="G54" s="78">
        <v>37289</v>
      </c>
      <c r="H54" s="78">
        <v>-27093</v>
      </c>
      <c r="I54" s="78">
        <v>6610</v>
      </c>
      <c r="J54" s="78">
        <v>41899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14467</v>
      </c>
      <c r="E55" s="78"/>
      <c r="F55" s="78">
        <v>14467</v>
      </c>
      <c r="G55" s="78">
        <v>25764</v>
      </c>
      <c r="H55" s="78">
        <v>-33355</v>
      </c>
      <c r="I55" s="78">
        <v>5242</v>
      </c>
      <c r="J55" s="78">
        <v>16816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8823</v>
      </c>
      <c r="E56" s="78">
        <v>8823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16816</v>
      </c>
      <c r="Q69" s="78">
        <v>5242</v>
      </c>
      <c r="R69" s="78">
        <v>-33355</v>
      </c>
      <c r="S69" s="78">
        <v>25764</v>
      </c>
      <c r="T69" s="78">
        <v>14467</v>
      </c>
      <c r="U69" s="78"/>
      <c r="V69" s="78">
        <f>SUM(T69:U69)</f>
        <v>14467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8823</v>
      </c>
      <c r="V71" s="78">
        <f t="shared" ref="V71:V74" si="7">SUM(T71:U71)</f>
        <v>8823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1897</v>
      </c>
      <c r="Q72" s="78">
        <v>120</v>
      </c>
      <c r="R72" s="78">
        <v>16</v>
      </c>
      <c r="S72" s="78">
        <v>1282</v>
      </c>
      <c r="T72" s="78">
        <v>3315</v>
      </c>
      <c r="U72" s="78">
        <v>174</v>
      </c>
      <c r="V72" s="78">
        <f t="shared" si="7"/>
        <v>3489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469</v>
      </c>
      <c r="Q73" s="78">
        <v>-297</v>
      </c>
      <c r="R73" s="78">
        <v>-2350</v>
      </c>
      <c r="S73" s="78">
        <v>-55</v>
      </c>
      <c r="T73" s="78">
        <v>-2233</v>
      </c>
      <c r="U73" s="78">
        <v>-1256</v>
      </c>
      <c r="V73" s="78">
        <f t="shared" si="7"/>
        <v>-3489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23290</v>
      </c>
      <c r="E74" s="81">
        <v>7741</v>
      </c>
      <c r="F74" s="81">
        <v>15549</v>
      </c>
      <c r="G74" s="81">
        <v>26991</v>
      </c>
      <c r="H74" s="81">
        <v>-35689</v>
      </c>
      <c r="I74" s="81">
        <v>5065</v>
      </c>
      <c r="J74" s="81">
        <v>19182</v>
      </c>
      <c r="K74" s="33"/>
      <c r="L74" s="76" t="s">
        <v>103</v>
      </c>
      <c r="M74" s="77"/>
      <c r="N74" s="76" t="s">
        <v>104</v>
      </c>
      <c r="O74" s="33"/>
      <c r="P74" s="81">
        <v>19182</v>
      </c>
      <c r="Q74" s="81">
        <v>5065</v>
      </c>
      <c r="R74" s="81">
        <v>-35689</v>
      </c>
      <c r="S74" s="81">
        <v>26991</v>
      </c>
      <c r="T74" s="81">
        <v>15549</v>
      </c>
      <c r="U74" s="81">
        <v>7741</v>
      </c>
      <c r="V74" s="81">
        <f t="shared" si="7"/>
        <v>23290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67528</v>
      </c>
      <c r="E75" s="79"/>
      <c r="F75" s="79">
        <v>67528</v>
      </c>
      <c r="G75" s="79">
        <v>18916</v>
      </c>
      <c r="H75" s="79">
        <v>13905</v>
      </c>
      <c r="I75" s="79">
        <v>2805</v>
      </c>
      <c r="J75" s="79">
        <v>31902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64562</v>
      </c>
      <c r="E76" s="78"/>
      <c r="F76" s="78">
        <v>64562</v>
      </c>
      <c r="G76" s="78">
        <v>18464</v>
      </c>
      <c r="H76" s="78">
        <v>13905</v>
      </c>
      <c r="I76" s="78">
        <v>2805</v>
      </c>
      <c r="J76" s="78">
        <v>29388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-44238</v>
      </c>
      <c r="E77" s="78"/>
      <c r="F77" s="78">
        <v>-44238</v>
      </c>
      <c r="G77" s="78">
        <v>-11525</v>
      </c>
      <c r="H77" s="78">
        <v>-6262</v>
      </c>
      <c r="I77" s="78">
        <v>-1368</v>
      </c>
      <c r="J77" s="78">
        <v>-25083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2966</v>
      </c>
      <c r="E78" s="78"/>
      <c r="F78" s="78">
        <v>2966</v>
      </c>
      <c r="G78" s="78">
        <v>452</v>
      </c>
      <c r="H78" s="78">
        <v>0</v>
      </c>
      <c r="I78" s="78">
        <v>0</v>
      </c>
      <c r="J78" s="78">
        <v>2514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-134</v>
      </c>
      <c r="F79" s="78">
        <v>134</v>
      </c>
      <c r="G79" s="78">
        <v>-285</v>
      </c>
      <c r="H79" s="78">
        <v>280</v>
      </c>
      <c r="I79" s="78">
        <v>0</v>
      </c>
      <c r="J79" s="78">
        <v>139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7875</v>
      </c>
      <c r="F80" s="78">
        <v>-7875</v>
      </c>
      <c r="G80" s="78">
        <v>19885</v>
      </c>
      <c r="H80" s="78">
        <v>-43612</v>
      </c>
      <c r="I80" s="78">
        <v>3628</v>
      </c>
      <c r="J80" s="78">
        <v>12224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163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64546</v>
      </c>
      <c r="V18" s="78">
        <f>SUM(T18:U18)</f>
        <v>64546</v>
      </c>
      <c r="X18" s="73" t="s">
        <v>25</v>
      </c>
    </row>
    <row r="19" spans="2:24" x14ac:dyDescent="0.25">
      <c r="B19" s="73" t="s">
        <v>28</v>
      </c>
      <c r="D19" s="78">
        <f>SUM(E19:F19)</f>
        <v>64055</v>
      </c>
      <c r="E19" s="78">
        <v>64055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262359</v>
      </c>
      <c r="E23" s="78"/>
      <c r="F23" s="78">
        <v>262359</v>
      </c>
      <c r="G23" s="78">
        <v>52506</v>
      </c>
      <c r="H23" s="78">
        <v>34827</v>
      </c>
      <c r="I23" s="78">
        <v>13576</v>
      </c>
      <c r="J23" s="78">
        <v>147750</v>
      </c>
      <c r="K23" s="30"/>
      <c r="L23" s="76" t="s">
        <v>205</v>
      </c>
      <c r="M23" s="77"/>
      <c r="N23" s="76" t="s">
        <v>41</v>
      </c>
      <c r="O23" s="30"/>
      <c r="P23" s="78">
        <v>147750</v>
      </c>
      <c r="Q23" s="78">
        <v>13576</v>
      </c>
      <c r="R23" s="78">
        <v>34827</v>
      </c>
      <c r="S23" s="78">
        <v>52506</v>
      </c>
      <c r="T23" s="78">
        <v>262359</v>
      </c>
      <c r="U23" s="78"/>
      <c r="V23" s="78">
        <f>SUM(T23:U23)</f>
        <v>262359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44397</v>
      </c>
      <c r="E24" s="78"/>
      <c r="F24" s="78">
        <v>44397</v>
      </c>
      <c r="G24" s="78">
        <v>11468</v>
      </c>
      <c r="H24" s="78">
        <v>6313</v>
      </c>
      <c r="I24" s="78">
        <v>1393</v>
      </c>
      <c r="J24" s="78">
        <v>25223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217962</v>
      </c>
      <c r="E25" s="78"/>
      <c r="F25" s="78">
        <v>217962</v>
      </c>
      <c r="G25" s="78">
        <v>41038</v>
      </c>
      <c r="H25" s="78">
        <v>28514</v>
      </c>
      <c r="I25" s="78">
        <v>12183</v>
      </c>
      <c r="J25" s="78">
        <v>122527</v>
      </c>
      <c r="K25" s="30"/>
      <c r="L25" s="76" t="s">
        <v>45</v>
      </c>
      <c r="M25" s="77"/>
      <c r="N25" s="76" t="s">
        <v>46</v>
      </c>
      <c r="O25" s="30"/>
      <c r="P25" s="78">
        <v>122527</v>
      </c>
      <c r="Q25" s="78">
        <v>12183</v>
      </c>
      <c r="R25" s="78">
        <v>28514</v>
      </c>
      <c r="S25" s="78">
        <v>41038</v>
      </c>
      <c r="T25" s="78">
        <v>217962</v>
      </c>
      <c r="U25" s="78"/>
      <c r="V25" s="78">
        <f t="shared" ref="V25:V31" si="1">SUM(T25:U25)</f>
        <v>217962</v>
      </c>
      <c r="X25" s="73"/>
    </row>
    <row r="26" spans="2:24" x14ac:dyDescent="0.25">
      <c r="B26" s="73"/>
      <c r="D26" s="81">
        <f t="shared" si="0"/>
        <v>491</v>
      </c>
      <c r="E26" s="81">
        <v>491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491</v>
      </c>
      <c r="V26" s="81">
        <f t="shared" si="1"/>
        <v>491</v>
      </c>
      <c r="X26" s="73"/>
    </row>
    <row r="27" spans="2:24" x14ac:dyDescent="0.25">
      <c r="B27" s="80" t="s">
        <v>49</v>
      </c>
      <c r="D27" s="79">
        <f t="shared" si="0"/>
        <v>133393</v>
      </c>
      <c r="E27" s="79">
        <v>257</v>
      </c>
      <c r="F27" s="79">
        <v>133136</v>
      </c>
      <c r="G27" s="79">
        <v>10767</v>
      </c>
      <c r="H27" s="79">
        <v>28455</v>
      </c>
      <c r="I27" s="79">
        <v>5628</v>
      </c>
      <c r="J27" s="79">
        <v>88286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133306</v>
      </c>
      <c r="T27" s="79">
        <v>133306</v>
      </c>
      <c r="U27" s="79">
        <v>87</v>
      </c>
      <c r="V27" s="79">
        <f t="shared" si="1"/>
        <v>133393</v>
      </c>
      <c r="X27" s="80" t="s">
        <v>49</v>
      </c>
    </row>
    <row r="28" spans="2:24" x14ac:dyDescent="0.25">
      <c r="B28" s="73" t="s">
        <v>44</v>
      </c>
      <c r="D28" s="78">
        <f t="shared" si="0"/>
        <v>15402</v>
      </c>
      <c r="E28" s="78"/>
      <c r="F28" s="78">
        <v>15402</v>
      </c>
      <c r="G28" s="78">
        <v>926</v>
      </c>
      <c r="H28" s="78">
        <v>59</v>
      </c>
      <c r="I28" s="78">
        <v>147</v>
      </c>
      <c r="J28" s="78">
        <v>570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15402</v>
      </c>
      <c r="S28" s="78"/>
      <c r="T28" s="78">
        <v>15402</v>
      </c>
      <c r="U28" s="78">
        <v>0</v>
      </c>
      <c r="V28" s="78">
        <f t="shared" si="1"/>
        <v>15402</v>
      </c>
      <c r="X28" s="73" t="s">
        <v>44</v>
      </c>
    </row>
    <row r="29" spans="2:24" x14ac:dyDescent="0.25">
      <c r="B29" s="73"/>
      <c r="D29" s="78">
        <f t="shared" si="0"/>
        <v>13700</v>
      </c>
      <c r="E29" s="78"/>
      <c r="F29" s="78">
        <v>13700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13513</v>
      </c>
      <c r="S29" s="78"/>
      <c r="T29" s="78">
        <v>13513</v>
      </c>
      <c r="U29" s="78">
        <v>187</v>
      </c>
      <c r="V29" s="78">
        <f t="shared" si="1"/>
        <v>13700</v>
      </c>
      <c r="X29" s="73"/>
    </row>
    <row r="30" spans="2:24" x14ac:dyDescent="0.25">
      <c r="B30" s="73"/>
      <c r="D30" s="78">
        <f t="shared" si="0"/>
        <v>1702</v>
      </c>
      <c r="E30" s="78"/>
      <c r="F30" s="78">
        <v>1702</v>
      </c>
      <c r="G30" s="78">
        <v>926</v>
      </c>
      <c r="H30" s="78">
        <v>59</v>
      </c>
      <c r="I30" s="78">
        <v>147</v>
      </c>
      <c r="J30" s="78">
        <v>570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1889</v>
      </c>
      <c r="S30" s="78"/>
      <c r="T30" s="78">
        <v>1889</v>
      </c>
      <c r="U30" s="78">
        <v>-187</v>
      </c>
      <c r="V30" s="78">
        <f t="shared" si="1"/>
        <v>1702</v>
      </c>
      <c r="X30" s="73"/>
    </row>
    <row r="31" spans="2:24" x14ac:dyDescent="0.25">
      <c r="B31" s="73"/>
      <c r="D31" s="78">
        <f t="shared" si="0"/>
        <v>113821</v>
      </c>
      <c r="E31" s="78"/>
      <c r="F31" s="78">
        <v>113821</v>
      </c>
      <c r="G31" s="78">
        <v>40813</v>
      </c>
      <c r="H31" s="78">
        <v>6313</v>
      </c>
      <c r="I31" s="78">
        <v>7801</v>
      </c>
      <c r="J31" s="78">
        <v>58894</v>
      </c>
      <c r="K31" s="34"/>
      <c r="L31" s="76" t="s">
        <v>206</v>
      </c>
      <c r="M31" s="77"/>
      <c r="N31" s="76" t="s">
        <v>119</v>
      </c>
      <c r="O31" s="34"/>
      <c r="P31" s="78">
        <v>58894</v>
      </c>
      <c r="Q31" s="78">
        <v>7801</v>
      </c>
      <c r="R31" s="78">
        <v>6313</v>
      </c>
      <c r="S31" s="78">
        <v>40813</v>
      </c>
      <c r="T31" s="78">
        <v>113821</v>
      </c>
      <c r="U31" s="78"/>
      <c r="V31" s="78">
        <f t="shared" si="1"/>
        <v>113821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69424</v>
      </c>
      <c r="E33" s="78"/>
      <c r="F33" s="78">
        <v>69424</v>
      </c>
      <c r="G33" s="78">
        <v>29345</v>
      </c>
      <c r="H33" s="78">
        <v>0</v>
      </c>
      <c r="I33" s="78">
        <v>6408</v>
      </c>
      <c r="J33" s="78">
        <v>33671</v>
      </c>
      <c r="K33" s="30"/>
      <c r="L33" s="76" t="s">
        <v>120</v>
      </c>
      <c r="M33" s="77"/>
      <c r="N33" s="76" t="s">
        <v>121</v>
      </c>
      <c r="O33" s="30"/>
      <c r="P33" s="78">
        <v>33671</v>
      </c>
      <c r="Q33" s="78">
        <v>6408</v>
      </c>
      <c r="R33" s="78">
        <v>0</v>
      </c>
      <c r="S33" s="78">
        <v>29345</v>
      </c>
      <c r="T33" s="78">
        <v>69424</v>
      </c>
      <c r="U33" s="78"/>
      <c r="V33" s="78">
        <f>SUM(T33:U33)</f>
        <v>69424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66323</v>
      </c>
      <c r="E35" s="79">
        <v>10567</v>
      </c>
      <c r="F35" s="79">
        <v>55756</v>
      </c>
      <c r="G35" s="79">
        <v>4295</v>
      </c>
      <c r="H35" s="79">
        <v>4439</v>
      </c>
      <c r="I35" s="79">
        <v>26710</v>
      </c>
      <c r="J35" s="79">
        <v>20312</v>
      </c>
      <c r="K35" s="63"/>
      <c r="L35" s="75" t="s">
        <v>63</v>
      </c>
      <c r="M35" s="31"/>
      <c r="N35" s="75" t="s">
        <v>64</v>
      </c>
      <c r="O35" s="63"/>
      <c r="P35" s="79">
        <v>8167</v>
      </c>
      <c r="Q35" s="79">
        <v>27065</v>
      </c>
      <c r="R35" s="79">
        <v>1856</v>
      </c>
      <c r="S35" s="79">
        <v>13856</v>
      </c>
      <c r="T35" s="79">
        <v>50944</v>
      </c>
      <c r="U35" s="79">
        <v>15379</v>
      </c>
      <c r="V35" s="79">
        <f t="shared" ref="V35:V36" si="3">SUM(T35:U35)</f>
        <v>66323</v>
      </c>
      <c r="X35" s="80" t="s">
        <v>62</v>
      </c>
    </row>
    <row r="36" spans="2:24" x14ac:dyDescent="0.25">
      <c r="B36" s="73" t="s">
        <v>54</v>
      </c>
      <c r="D36" s="78">
        <f t="shared" si="2"/>
        <v>257717</v>
      </c>
      <c r="E36" s="78"/>
      <c r="F36" s="78">
        <v>257717</v>
      </c>
      <c r="G36" s="78">
        <v>183680</v>
      </c>
      <c r="H36" s="78">
        <v>19132</v>
      </c>
      <c r="I36" s="78">
        <v>8156</v>
      </c>
      <c r="J36" s="78">
        <v>46749</v>
      </c>
      <c r="K36" s="30"/>
      <c r="L36" s="76" t="s">
        <v>208</v>
      </c>
      <c r="M36" s="77"/>
      <c r="N36" s="76" t="s">
        <v>65</v>
      </c>
      <c r="O36" s="30"/>
      <c r="P36" s="78">
        <v>46749</v>
      </c>
      <c r="Q36" s="78">
        <v>8156</v>
      </c>
      <c r="R36" s="78">
        <v>19132</v>
      </c>
      <c r="S36" s="78">
        <v>183680</v>
      </c>
      <c r="T36" s="78">
        <v>257717</v>
      </c>
      <c r="U36" s="78"/>
      <c r="V36" s="78">
        <f t="shared" si="3"/>
        <v>257717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213320</v>
      </c>
      <c r="E38" s="78"/>
      <c r="F38" s="78">
        <v>213320</v>
      </c>
      <c r="G38" s="78">
        <v>172212</v>
      </c>
      <c r="H38" s="78">
        <v>12819</v>
      </c>
      <c r="I38" s="78">
        <v>6763</v>
      </c>
      <c r="J38" s="78">
        <v>21526</v>
      </c>
      <c r="K38" s="30"/>
      <c r="L38" s="76" t="s">
        <v>69</v>
      </c>
      <c r="M38" s="77"/>
      <c r="N38" s="76" t="s">
        <v>70</v>
      </c>
      <c r="O38" s="30"/>
      <c r="P38" s="78">
        <v>21526</v>
      </c>
      <c r="Q38" s="78">
        <v>6763</v>
      </c>
      <c r="R38" s="78">
        <v>12819</v>
      </c>
      <c r="S38" s="78">
        <v>172212</v>
      </c>
      <c r="T38" s="78">
        <v>213320</v>
      </c>
      <c r="U38" s="78"/>
      <c r="V38" s="78">
        <f>SUM(T38:U38)</f>
        <v>213320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31133</v>
      </c>
      <c r="E40" s="79">
        <v>500</v>
      </c>
      <c r="F40" s="79">
        <v>30633</v>
      </c>
      <c r="G40" s="79">
        <v>19364</v>
      </c>
      <c r="H40" s="79">
        <v>15</v>
      </c>
      <c r="I40" s="79">
        <v>1512</v>
      </c>
      <c r="J40" s="79">
        <v>9742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30760</v>
      </c>
      <c r="S40" s="79"/>
      <c r="T40" s="79">
        <v>30760</v>
      </c>
      <c r="U40" s="79">
        <v>373</v>
      </c>
      <c r="V40" s="79">
        <f t="shared" ref="V40:V50" si="5">SUM(T40:U40)</f>
        <v>31133</v>
      </c>
      <c r="X40" s="80" t="s">
        <v>66</v>
      </c>
    </row>
    <row r="41" spans="2:24" x14ac:dyDescent="0.25">
      <c r="B41" s="73" t="s">
        <v>68</v>
      </c>
      <c r="D41" s="78">
        <f t="shared" si="4"/>
        <v>38715</v>
      </c>
      <c r="E41" s="78">
        <v>29</v>
      </c>
      <c r="F41" s="78">
        <v>38686</v>
      </c>
      <c r="G41" s="78">
        <v>38686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2287</v>
      </c>
      <c r="Q41" s="78">
        <v>1417</v>
      </c>
      <c r="R41" s="78">
        <v>34858</v>
      </c>
      <c r="S41" s="78">
        <v>73</v>
      </c>
      <c r="T41" s="78">
        <v>38635</v>
      </c>
      <c r="U41" s="78">
        <v>80</v>
      </c>
      <c r="V41" s="78">
        <f t="shared" si="5"/>
        <v>38715</v>
      </c>
      <c r="X41" s="73" t="s">
        <v>68</v>
      </c>
    </row>
    <row r="42" spans="2:24" x14ac:dyDescent="0.25">
      <c r="B42" s="73" t="s">
        <v>71</v>
      </c>
      <c r="D42" s="78">
        <f t="shared" si="4"/>
        <v>39643</v>
      </c>
      <c r="E42" s="78">
        <v>562</v>
      </c>
      <c r="F42" s="78">
        <v>39081</v>
      </c>
      <c r="G42" s="78">
        <v>94</v>
      </c>
      <c r="H42" s="78">
        <v>35021</v>
      </c>
      <c r="I42" s="78">
        <v>1445</v>
      </c>
      <c r="J42" s="78">
        <v>2521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39534</v>
      </c>
      <c r="T42" s="78">
        <v>39534</v>
      </c>
      <c r="U42" s="78">
        <v>109</v>
      </c>
      <c r="V42" s="78">
        <f t="shared" si="5"/>
        <v>39643</v>
      </c>
      <c r="X42" s="73" t="s">
        <v>71</v>
      </c>
    </row>
    <row r="43" spans="2:24" x14ac:dyDescent="0.25">
      <c r="B43" s="73" t="s">
        <v>78</v>
      </c>
      <c r="D43" s="78">
        <f t="shared" si="4"/>
        <v>28272</v>
      </c>
      <c r="E43" s="78">
        <v>1857</v>
      </c>
      <c r="F43" s="78">
        <v>26415</v>
      </c>
      <c r="G43" s="78">
        <v>12376</v>
      </c>
      <c r="H43" s="78">
        <v>3573</v>
      </c>
      <c r="I43" s="78">
        <v>6476</v>
      </c>
      <c r="J43" s="78">
        <v>3990</v>
      </c>
      <c r="K43" s="30"/>
      <c r="L43" s="75" t="s">
        <v>79</v>
      </c>
      <c r="M43" s="31"/>
      <c r="N43" s="75" t="s">
        <v>80</v>
      </c>
      <c r="O43" s="30"/>
      <c r="P43" s="78">
        <v>1619</v>
      </c>
      <c r="Q43" s="78">
        <v>6259</v>
      </c>
      <c r="R43" s="78">
        <v>1886</v>
      </c>
      <c r="S43" s="78">
        <v>13257</v>
      </c>
      <c r="T43" s="78">
        <v>23021</v>
      </c>
      <c r="U43" s="78">
        <v>5251</v>
      </c>
      <c r="V43" s="78">
        <f t="shared" si="5"/>
        <v>28272</v>
      </c>
      <c r="X43" s="73" t="s">
        <v>78</v>
      </c>
    </row>
    <row r="44" spans="2:24" ht="22.5" customHeight="1" x14ac:dyDescent="0.25">
      <c r="B44" s="73"/>
      <c r="D44" s="78">
        <f t="shared" si="4"/>
        <v>254852</v>
      </c>
      <c r="E44" s="78"/>
      <c r="F44" s="78">
        <v>254852</v>
      </c>
      <c r="G44" s="78">
        <v>166024</v>
      </c>
      <c r="H44" s="78">
        <v>48027</v>
      </c>
      <c r="I44" s="78">
        <v>6399</v>
      </c>
      <c r="J44" s="78">
        <v>34402</v>
      </c>
      <c r="K44" s="61"/>
      <c r="L44" s="76" t="s">
        <v>209</v>
      </c>
      <c r="M44" s="77"/>
      <c r="N44" s="76" t="s">
        <v>187</v>
      </c>
      <c r="O44" s="61"/>
      <c r="P44" s="78">
        <v>34402</v>
      </c>
      <c r="Q44" s="78">
        <v>6399</v>
      </c>
      <c r="R44" s="78">
        <v>48027</v>
      </c>
      <c r="S44" s="78">
        <v>166024</v>
      </c>
      <c r="T44" s="78">
        <v>254852</v>
      </c>
      <c r="U44" s="78"/>
      <c r="V44" s="78">
        <f t="shared" si="5"/>
        <v>254852</v>
      </c>
      <c r="X44" s="73"/>
    </row>
    <row r="45" spans="2:24" ht="24.75" customHeight="1" x14ac:dyDescent="0.25">
      <c r="B45" s="73"/>
      <c r="C45" s="35"/>
      <c r="D45" s="78">
        <f t="shared" si="4"/>
        <v>210455</v>
      </c>
      <c r="E45" s="78"/>
      <c r="F45" s="78">
        <v>210455</v>
      </c>
      <c r="G45" s="78">
        <v>154556</v>
      </c>
      <c r="H45" s="78">
        <v>41714</v>
      </c>
      <c r="I45" s="78">
        <v>5006</v>
      </c>
      <c r="J45" s="78">
        <v>9179</v>
      </c>
      <c r="K45" s="61"/>
      <c r="L45" s="76" t="s">
        <v>188</v>
      </c>
      <c r="M45" s="77"/>
      <c r="N45" s="76" t="s">
        <v>189</v>
      </c>
      <c r="O45" s="61"/>
      <c r="P45" s="78">
        <v>9179</v>
      </c>
      <c r="Q45" s="78">
        <v>5006</v>
      </c>
      <c r="R45" s="78">
        <v>41714</v>
      </c>
      <c r="S45" s="78">
        <v>154556</v>
      </c>
      <c r="T45" s="78">
        <v>210455</v>
      </c>
      <c r="U45" s="78"/>
      <c r="V45" s="78">
        <f t="shared" si="5"/>
        <v>210455</v>
      </c>
      <c r="W45" s="35"/>
      <c r="X45" s="73"/>
    </row>
    <row r="46" spans="2:24" x14ac:dyDescent="0.25">
      <c r="B46" s="73"/>
      <c r="D46" s="81">
        <f t="shared" si="4"/>
        <v>31510</v>
      </c>
      <c r="E46" s="81"/>
      <c r="F46" s="81">
        <v>31510</v>
      </c>
      <c r="G46" s="81">
        <v>2200</v>
      </c>
      <c r="H46" s="81">
        <v>29310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31510</v>
      </c>
      <c r="T46" s="81">
        <v>31510</v>
      </c>
      <c r="U46" s="81"/>
      <c r="V46" s="81">
        <f t="shared" si="5"/>
        <v>31510</v>
      </c>
      <c r="X46" s="73"/>
    </row>
    <row r="47" spans="2:24" ht="33.6" customHeight="1" x14ac:dyDescent="0.25">
      <c r="B47" s="80" t="s">
        <v>198</v>
      </c>
      <c r="D47" s="79">
        <f t="shared" si="4"/>
        <v>254852</v>
      </c>
      <c r="E47" s="79"/>
      <c r="F47" s="79">
        <v>254852</v>
      </c>
      <c r="G47" s="79">
        <v>195334</v>
      </c>
      <c r="H47" s="79">
        <v>18717</v>
      </c>
      <c r="I47" s="79">
        <v>6399</v>
      </c>
      <c r="J47" s="79">
        <v>34402</v>
      </c>
      <c r="K47" s="66"/>
      <c r="L47" s="76" t="s">
        <v>210</v>
      </c>
      <c r="M47" s="77"/>
      <c r="N47" s="76" t="s">
        <v>190</v>
      </c>
      <c r="O47" s="66"/>
      <c r="P47" s="79">
        <v>34402</v>
      </c>
      <c r="Q47" s="79">
        <v>6399</v>
      </c>
      <c r="R47" s="79">
        <v>18717</v>
      </c>
      <c r="S47" s="79">
        <v>195334</v>
      </c>
      <c r="T47" s="79">
        <v>254852</v>
      </c>
      <c r="U47" s="79"/>
      <c r="V47" s="79">
        <f t="shared" si="5"/>
        <v>254852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210455</v>
      </c>
      <c r="E48" s="81"/>
      <c r="F48" s="81">
        <v>210455</v>
      </c>
      <c r="G48" s="81">
        <v>183866</v>
      </c>
      <c r="H48" s="81">
        <v>12404</v>
      </c>
      <c r="I48" s="81">
        <v>5006</v>
      </c>
      <c r="J48" s="81">
        <v>9179</v>
      </c>
      <c r="K48" s="30"/>
      <c r="L48" s="76" t="s">
        <v>211</v>
      </c>
      <c r="M48" s="77"/>
      <c r="N48" s="76" t="s">
        <v>191</v>
      </c>
      <c r="O48" s="30"/>
      <c r="P48" s="81">
        <v>9179</v>
      </c>
      <c r="Q48" s="81">
        <v>5006</v>
      </c>
      <c r="R48" s="81">
        <v>12404</v>
      </c>
      <c r="S48" s="81">
        <v>183866</v>
      </c>
      <c r="T48" s="81">
        <v>210455</v>
      </c>
      <c r="U48" s="81"/>
      <c r="V48" s="81">
        <f t="shared" si="5"/>
        <v>210455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34402</v>
      </c>
      <c r="Q49" s="79">
        <v>6399</v>
      </c>
      <c r="R49" s="79">
        <v>48027</v>
      </c>
      <c r="S49" s="79">
        <v>166024</v>
      </c>
      <c r="T49" s="79">
        <v>254852</v>
      </c>
      <c r="U49" s="79"/>
      <c r="V49" s="79">
        <f t="shared" si="5"/>
        <v>254852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9179</v>
      </c>
      <c r="Q50" s="78">
        <v>5006</v>
      </c>
      <c r="R50" s="78">
        <v>41714</v>
      </c>
      <c r="S50" s="78">
        <v>154556</v>
      </c>
      <c r="T50" s="78">
        <v>210455</v>
      </c>
      <c r="U50" s="78"/>
      <c r="V50" s="78">
        <f t="shared" si="5"/>
        <v>210455</v>
      </c>
      <c r="X50" s="73" t="s">
        <v>55</v>
      </c>
    </row>
    <row r="51" spans="2:24" x14ac:dyDescent="0.25">
      <c r="B51" s="73"/>
      <c r="D51" s="78">
        <f t="shared" ref="D51:D56" si="6">SUM(E51:F51)</f>
        <v>197410</v>
      </c>
      <c r="E51" s="78"/>
      <c r="F51" s="78">
        <v>197410</v>
      </c>
      <c r="G51" s="78">
        <v>176149</v>
      </c>
      <c r="H51" s="78">
        <v>21261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197410</v>
      </c>
      <c r="E52" s="78"/>
      <c r="F52" s="78">
        <v>197410</v>
      </c>
      <c r="G52" s="78">
        <v>146839</v>
      </c>
      <c r="H52" s="78">
        <v>50571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-28</v>
      </c>
      <c r="E53" s="78"/>
      <c r="F53" s="78">
        <v>-28</v>
      </c>
      <c r="G53" s="78"/>
      <c r="H53" s="78"/>
      <c r="I53" s="78">
        <v>-28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-28</v>
      </c>
      <c r="T53" s="78">
        <v>-28</v>
      </c>
      <c r="U53" s="78"/>
      <c r="V53" s="78">
        <f>SUM(T53:U53)</f>
        <v>-28</v>
      </c>
      <c r="X53" s="73"/>
    </row>
    <row r="54" spans="2:24" x14ac:dyDescent="0.25">
      <c r="B54" s="73"/>
      <c r="D54" s="78">
        <f t="shared" si="6"/>
        <v>57442</v>
      </c>
      <c r="E54" s="78"/>
      <c r="F54" s="78">
        <v>57442</v>
      </c>
      <c r="G54" s="78">
        <v>19157</v>
      </c>
      <c r="H54" s="78">
        <v>-2544</v>
      </c>
      <c r="I54" s="78">
        <v>6427</v>
      </c>
      <c r="J54" s="78">
        <v>34402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13045</v>
      </c>
      <c r="E55" s="78"/>
      <c r="F55" s="78">
        <v>13045</v>
      </c>
      <c r="G55" s="78">
        <v>7689</v>
      </c>
      <c r="H55" s="78">
        <v>-8857</v>
      </c>
      <c r="I55" s="78">
        <v>5034</v>
      </c>
      <c r="J55" s="78">
        <v>9179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7998</v>
      </c>
      <c r="E56" s="78">
        <v>7998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9179</v>
      </c>
      <c r="Q69" s="78">
        <v>5034</v>
      </c>
      <c r="R69" s="78">
        <v>-8857</v>
      </c>
      <c r="S69" s="78">
        <v>7689</v>
      </c>
      <c r="T69" s="78">
        <v>13045</v>
      </c>
      <c r="U69" s="78"/>
      <c r="V69" s="78">
        <f>SUM(T69:U69)</f>
        <v>13045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7998</v>
      </c>
      <c r="V71" s="78">
        <f t="shared" ref="V71:V74" si="7">SUM(T71:U71)</f>
        <v>7998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1370</v>
      </c>
      <c r="Q72" s="78">
        <v>121</v>
      </c>
      <c r="R72" s="78">
        <v>-167</v>
      </c>
      <c r="S72" s="78">
        <v>940</v>
      </c>
      <c r="T72" s="78">
        <v>2264</v>
      </c>
      <c r="U72" s="78">
        <v>171</v>
      </c>
      <c r="V72" s="78">
        <f t="shared" si="7"/>
        <v>2435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734</v>
      </c>
      <c r="Q73" s="78">
        <v>-282</v>
      </c>
      <c r="R73" s="78">
        <v>-2226</v>
      </c>
      <c r="S73" s="78">
        <v>168</v>
      </c>
      <c r="T73" s="78">
        <v>-1606</v>
      </c>
      <c r="U73" s="78">
        <v>-829</v>
      </c>
      <c r="V73" s="78">
        <f t="shared" si="7"/>
        <v>-2435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21043</v>
      </c>
      <c r="E74" s="81">
        <v>7340</v>
      </c>
      <c r="F74" s="81">
        <v>13703</v>
      </c>
      <c r="G74" s="81">
        <v>8797</v>
      </c>
      <c r="H74" s="81">
        <v>-11250</v>
      </c>
      <c r="I74" s="81">
        <v>4873</v>
      </c>
      <c r="J74" s="81">
        <v>11283</v>
      </c>
      <c r="K74" s="33"/>
      <c r="L74" s="76" t="s">
        <v>103</v>
      </c>
      <c r="M74" s="77"/>
      <c r="N74" s="76" t="s">
        <v>104</v>
      </c>
      <c r="O74" s="33"/>
      <c r="P74" s="81">
        <v>11283</v>
      </c>
      <c r="Q74" s="81">
        <v>4873</v>
      </c>
      <c r="R74" s="81">
        <v>-11250</v>
      </c>
      <c r="S74" s="81">
        <v>8797</v>
      </c>
      <c r="T74" s="81">
        <v>13703</v>
      </c>
      <c r="U74" s="81">
        <v>7340</v>
      </c>
      <c r="V74" s="81">
        <f t="shared" si="7"/>
        <v>21043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65440</v>
      </c>
      <c r="E75" s="79"/>
      <c r="F75" s="79">
        <v>65440</v>
      </c>
      <c r="G75" s="79">
        <v>16724</v>
      </c>
      <c r="H75" s="79">
        <v>13959</v>
      </c>
      <c r="I75" s="79">
        <v>1337</v>
      </c>
      <c r="J75" s="79">
        <v>33420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62272</v>
      </c>
      <c r="E76" s="78"/>
      <c r="F76" s="78">
        <v>62272</v>
      </c>
      <c r="G76" s="78">
        <v>16241</v>
      </c>
      <c r="H76" s="78">
        <v>13959</v>
      </c>
      <c r="I76" s="78">
        <v>1337</v>
      </c>
      <c r="J76" s="78">
        <v>30735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-44397</v>
      </c>
      <c r="E77" s="78"/>
      <c r="F77" s="78">
        <v>-44397</v>
      </c>
      <c r="G77" s="78">
        <v>-11468</v>
      </c>
      <c r="H77" s="78">
        <v>-6313</v>
      </c>
      <c r="I77" s="78">
        <v>-1393</v>
      </c>
      <c r="J77" s="78">
        <v>-25223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3168</v>
      </c>
      <c r="E78" s="78"/>
      <c r="F78" s="78">
        <v>3168</v>
      </c>
      <c r="G78" s="78">
        <v>483</v>
      </c>
      <c r="H78" s="78">
        <v>0</v>
      </c>
      <c r="I78" s="78">
        <v>0</v>
      </c>
      <c r="J78" s="78">
        <v>2685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-17</v>
      </c>
      <c r="F79" s="78">
        <v>17</v>
      </c>
      <c r="G79" s="78">
        <v>-396</v>
      </c>
      <c r="H79" s="78">
        <v>321</v>
      </c>
      <c r="I79" s="78">
        <v>0</v>
      </c>
      <c r="J79" s="78">
        <v>92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7357</v>
      </c>
      <c r="F80" s="78">
        <v>-7357</v>
      </c>
      <c r="G80" s="78">
        <v>3937</v>
      </c>
      <c r="H80" s="78">
        <v>-19217</v>
      </c>
      <c r="I80" s="78">
        <v>4929</v>
      </c>
      <c r="J80" s="78">
        <v>2994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164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69138</v>
      </c>
      <c r="V18" s="78">
        <f>SUM(T18:U18)</f>
        <v>69138</v>
      </c>
      <c r="X18" s="73" t="s">
        <v>25</v>
      </c>
    </row>
    <row r="19" spans="2:24" x14ac:dyDescent="0.25">
      <c r="B19" s="73" t="s">
        <v>28</v>
      </c>
      <c r="D19" s="78">
        <f>SUM(E19:F19)</f>
        <v>62675</v>
      </c>
      <c r="E19" s="78">
        <v>62675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280972</v>
      </c>
      <c r="E23" s="78"/>
      <c r="F23" s="78">
        <v>280972</v>
      </c>
      <c r="G23" s="78">
        <v>53486</v>
      </c>
      <c r="H23" s="78">
        <v>42072</v>
      </c>
      <c r="I23" s="78">
        <v>12944</v>
      </c>
      <c r="J23" s="78">
        <v>154345</v>
      </c>
      <c r="K23" s="30"/>
      <c r="L23" s="76" t="s">
        <v>205</v>
      </c>
      <c r="M23" s="77"/>
      <c r="N23" s="76" t="s">
        <v>41</v>
      </c>
      <c r="O23" s="30"/>
      <c r="P23" s="78">
        <v>154345</v>
      </c>
      <c r="Q23" s="78">
        <v>12944</v>
      </c>
      <c r="R23" s="78">
        <v>42072</v>
      </c>
      <c r="S23" s="78">
        <v>53486</v>
      </c>
      <c r="T23" s="78">
        <v>280972</v>
      </c>
      <c r="U23" s="78"/>
      <c r="V23" s="78">
        <f>SUM(T23:U23)</f>
        <v>280972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44521</v>
      </c>
      <c r="E24" s="78"/>
      <c r="F24" s="78">
        <v>44521</v>
      </c>
      <c r="G24" s="78">
        <v>11411</v>
      </c>
      <c r="H24" s="78">
        <v>6365</v>
      </c>
      <c r="I24" s="78">
        <v>1451</v>
      </c>
      <c r="J24" s="78">
        <v>25294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236451</v>
      </c>
      <c r="E25" s="78"/>
      <c r="F25" s="78">
        <v>236451</v>
      </c>
      <c r="G25" s="78">
        <v>42075</v>
      </c>
      <c r="H25" s="78">
        <v>35707</v>
      </c>
      <c r="I25" s="78">
        <v>11493</v>
      </c>
      <c r="J25" s="78">
        <v>129051</v>
      </c>
      <c r="K25" s="30"/>
      <c r="L25" s="76" t="s">
        <v>45</v>
      </c>
      <c r="M25" s="77"/>
      <c r="N25" s="76" t="s">
        <v>46</v>
      </c>
      <c r="O25" s="30"/>
      <c r="P25" s="78">
        <v>129051</v>
      </c>
      <c r="Q25" s="78">
        <v>11493</v>
      </c>
      <c r="R25" s="78">
        <v>35707</v>
      </c>
      <c r="S25" s="78">
        <v>42075</v>
      </c>
      <c r="T25" s="78">
        <v>236451</v>
      </c>
      <c r="U25" s="78"/>
      <c r="V25" s="78">
        <f t="shared" ref="V25:V31" si="1">SUM(T25:U25)</f>
        <v>236451</v>
      </c>
      <c r="X25" s="73"/>
    </row>
    <row r="26" spans="2:24" x14ac:dyDescent="0.25">
      <c r="B26" s="73"/>
      <c r="D26" s="81">
        <f t="shared" si="0"/>
        <v>6463</v>
      </c>
      <c r="E26" s="81">
        <v>6463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6463</v>
      </c>
      <c r="V26" s="81">
        <f t="shared" si="1"/>
        <v>6463</v>
      </c>
      <c r="X26" s="73"/>
    </row>
    <row r="27" spans="2:24" x14ac:dyDescent="0.25">
      <c r="B27" s="80" t="s">
        <v>49</v>
      </c>
      <c r="D27" s="79">
        <f t="shared" si="0"/>
        <v>143022</v>
      </c>
      <c r="E27" s="79">
        <v>283</v>
      </c>
      <c r="F27" s="79">
        <v>142739</v>
      </c>
      <c r="G27" s="79">
        <v>11314</v>
      </c>
      <c r="H27" s="79">
        <v>35570</v>
      </c>
      <c r="I27" s="79">
        <v>5928</v>
      </c>
      <c r="J27" s="79">
        <v>89927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142927</v>
      </c>
      <c r="T27" s="79">
        <v>142927</v>
      </c>
      <c r="U27" s="79">
        <v>95</v>
      </c>
      <c r="V27" s="79">
        <f t="shared" si="1"/>
        <v>143022</v>
      </c>
      <c r="X27" s="80" t="s">
        <v>49</v>
      </c>
    </row>
    <row r="28" spans="2:24" x14ac:dyDescent="0.25">
      <c r="B28" s="73" t="s">
        <v>44</v>
      </c>
      <c r="D28" s="78">
        <f t="shared" si="0"/>
        <v>15393</v>
      </c>
      <c r="E28" s="78"/>
      <c r="F28" s="78">
        <v>15393</v>
      </c>
      <c r="G28" s="78">
        <v>-429</v>
      </c>
      <c r="H28" s="78">
        <v>137</v>
      </c>
      <c r="I28" s="78">
        <v>195</v>
      </c>
      <c r="J28" s="78">
        <v>-2635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19439</v>
      </c>
      <c r="S28" s="78"/>
      <c r="T28" s="78">
        <v>19439</v>
      </c>
      <c r="U28" s="78">
        <v>-4046</v>
      </c>
      <c r="V28" s="78">
        <f t="shared" si="1"/>
        <v>15393</v>
      </c>
      <c r="X28" s="73" t="s">
        <v>44</v>
      </c>
    </row>
    <row r="29" spans="2:24" x14ac:dyDescent="0.25">
      <c r="B29" s="73"/>
      <c r="D29" s="78">
        <f t="shared" si="0"/>
        <v>18125</v>
      </c>
      <c r="E29" s="78"/>
      <c r="F29" s="78">
        <v>18125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18592</v>
      </c>
      <c r="S29" s="78"/>
      <c r="T29" s="78">
        <v>18592</v>
      </c>
      <c r="U29" s="78">
        <v>-467</v>
      </c>
      <c r="V29" s="78">
        <f t="shared" si="1"/>
        <v>18125</v>
      </c>
      <c r="X29" s="73"/>
    </row>
    <row r="30" spans="2:24" x14ac:dyDescent="0.25">
      <c r="B30" s="73"/>
      <c r="D30" s="78">
        <f t="shared" si="0"/>
        <v>-2732</v>
      </c>
      <c r="E30" s="78"/>
      <c r="F30" s="78">
        <v>-2732</v>
      </c>
      <c r="G30" s="78">
        <v>-429</v>
      </c>
      <c r="H30" s="78">
        <v>137</v>
      </c>
      <c r="I30" s="78">
        <v>195</v>
      </c>
      <c r="J30" s="78">
        <v>-2635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847</v>
      </c>
      <c r="S30" s="78"/>
      <c r="T30" s="78">
        <v>847</v>
      </c>
      <c r="U30" s="78">
        <v>-3579</v>
      </c>
      <c r="V30" s="78">
        <f t="shared" si="1"/>
        <v>-2732</v>
      </c>
      <c r="X30" s="73"/>
    </row>
    <row r="31" spans="2:24" x14ac:dyDescent="0.25">
      <c r="B31" s="73"/>
      <c r="D31" s="78">
        <f t="shared" si="0"/>
        <v>122840</v>
      </c>
      <c r="E31" s="78"/>
      <c r="F31" s="78">
        <v>122840</v>
      </c>
      <c r="G31" s="78">
        <v>42601</v>
      </c>
      <c r="H31" s="78">
        <v>6365</v>
      </c>
      <c r="I31" s="78">
        <v>6821</v>
      </c>
      <c r="J31" s="78">
        <v>67053</v>
      </c>
      <c r="K31" s="34"/>
      <c r="L31" s="76" t="s">
        <v>206</v>
      </c>
      <c r="M31" s="77"/>
      <c r="N31" s="76" t="s">
        <v>119</v>
      </c>
      <c r="O31" s="34"/>
      <c r="P31" s="78">
        <v>67053</v>
      </c>
      <c r="Q31" s="78">
        <v>6821</v>
      </c>
      <c r="R31" s="78">
        <v>6365</v>
      </c>
      <c r="S31" s="78">
        <v>42601</v>
      </c>
      <c r="T31" s="78">
        <v>122840</v>
      </c>
      <c r="U31" s="78"/>
      <c r="V31" s="78">
        <f t="shared" si="1"/>
        <v>122840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78319</v>
      </c>
      <c r="E33" s="78"/>
      <c r="F33" s="78">
        <v>78319</v>
      </c>
      <c r="G33" s="78">
        <v>31190</v>
      </c>
      <c r="H33" s="78">
        <v>0</v>
      </c>
      <c r="I33" s="78">
        <v>5370</v>
      </c>
      <c r="J33" s="78">
        <v>41759</v>
      </c>
      <c r="K33" s="30"/>
      <c r="L33" s="76" t="s">
        <v>120</v>
      </c>
      <c r="M33" s="77"/>
      <c r="N33" s="76" t="s">
        <v>121</v>
      </c>
      <c r="O33" s="30"/>
      <c r="P33" s="78">
        <v>41759</v>
      </c>
      <c r="Q33" s="78">
        <v>5370</v>
      </c>
      <c r="R33" s="78">
        <v>0</v>
      </c>
      <c r="S33" s="78">
        <v>31190</v>
      </c>
      <c r="T33" s="78">
        <v>78319</v>
      </c>
      <c r="U33" s="78"/>
      <c r="V33" s="78">
        <f>SUM(T33:U33)</f>
        <v>78319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68315</v>
      </c>
      <c r="E35" s="79">
        <v>11327</v>
      </c>
      <c r="F35" s="79">
        <v>56988</v>
      </c>
      <c r="G35" s="79">
        <v>3791</v>
      </c>
      <c r="H35" s="79">
        <v>4866</v>
      </c>
      <c r="I35" s="79">
        <v>26013</v>
      </c>
      <c r="J35" s="79">
        <v>22318</v>
      </c>
      <c r="K35" s="63"/>
      <c r="L35" s="75" t="s">
        <v>63</v>
      </c>
      <c r="M35" s="31"/>
      <c r="N35" s="75" t="s">
        <v>64</v>
      </c>
      <c r="O35" s="63"/>
      <c r="P35" s="79">
        <v>7850</v>
      </c>
      <c r="Q35" s="79">
        <v>28358</v>
      </c>
      <c r="R35" s="79">
        <v>4197</v>
      </c>
      <c r="S35" s="79">
        <v>11342</v>
      </c>
      <c r="T35" s="79">
        <v>51747</v>
      </c>
      <c r="U35" s="79">
        <v>16568</v>
      </c>
      <c r="V35" s="79">
        <f t="shared" ref="V35:V36" si="3">SUM(T35:U35)</f>
        <v>68315</v>
      </c>
      <c r="X35" s="80" t="s">
        <v>62</v>
      </c>
    </row>
    <row r="36" spans="2:24" x14ac:dyDescent="0.25">
      <c r="B36" s="73" t="s">
        <v>54</v>
      </c>
      <c r="D36" s="78">
        <f t="shared" si="2"/>
        <v>279965</v>
      </c>
      <c r="E36" s="78"/>
      <c r="F36" s="78">
        <v>279965</v>
      </c>
      <c r="G36" s="78">
        <v>193079</v>
      </c>
      <c r="H36" s="78">
        <v>25135</v>
      </c>
      <c r="I36" s="78">
        <v>9166</v>
      </c>
      <c r="J36" s="78">
        <v>52585</v>
      </c>
      <c r="K36" s="30"/>
      <c r="L36" s="76" t="s">
        <v>208</v>
      </c>
      <c r="M36" s="77"/>
      <c r="N36" s="76" t="s">
        <v>65</v>
      </c>
      <c r="O36" s="30"/>
      <c r="P36" s="78">
        <v>52585</v>
      </c>
      <c r="Q36" s="78">
        <v>9166</v>
      </c>
      <c r="R36" s="78">
        <v>25135</v>
      </c>
      <c r="S36" s="78">
        <v>193079</v>
      </c>
      <c r="T36" s="78">
        <v>279965</v>
      </c>
      <c r="U36" s="78"/>
      <c r="V36" s="78">
        <f t="shared" si="3"/>
        <v>279965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235444</v>
      </c>
      <c r="E38" s="78"/>
      <c r="F38" s="78">
        <v>235444</v>
      </c>
      <c r="G38" s="78">
        <v>181668</v>
      </c>
      <c r="H38" s="78">
        <v>18770</v>
      </c>
      <c r="I38" s="78">
        <v>7715</v>
      </c>
      <c r="J38" s="78">
        <v>27291</v>
      </c>
      <c r="K38" s="30"/>
      <c r="L38" s="76" t="s">
        <v>69</v>
      </c>
      <c r="M38" s="77"/>
      <c r="N38" s="76" t="s">
        <v>70</v>
      </c>
      <c r="O38" s="30"/>
      <c r="P38" s="78">
        <v>27291</v>
      </c>
      <c r="Q38" s="78">
        <v>7715</v>
      </c>
      <c r="R38" s="78">
        <v>18770</v>
      </c>
      <c r="S38" s="78">
        <v>181668</v>
      </c>
      <c r="T38" s="78">
        <v>235444</v>
      </c>
      <c r="U38" s="78"/>
      <c r="V38" s="78">
        <f>SUM(T38:U38)</f>
        <v>235444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29433</v>
      </c>
      <c r="E40" s="79">
        <v>542</v>
      </c>
      <c r="F40" s="79">
        <v>28891</v>
      </c>
      <c r="G40" s="79">
        <v>22930</v>
      </c>
      <c r="H40" s="79">
        <v>4</v>
      </c>
      <c r="I40" s="79">
        <v>1330</v>
      </c>
      <c r="J40" s="79">
        <v>4627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29032</v>
      </c>
      <c r="S40" s="79"/>
      <c r="T40" s="79">
        <v>29032</v>
      </c>
      <c r="U40" s="79">
        <v>401</v>
      </c>
      <c r="V40" s="79">
        <f t="shared" ref="V40:V50" si="5">SUM(T40:U40)</f>
        <v>29433</v>
      </c>
      <c r="X40" s="80" t="s">
        <v>66</v>
      </c>
    </row>
    <row r="41" spans="2:24" x14ac:dyDescent="0.25">
      <c r="B41" s="73" t="s">
        <v>68</v>
      </c>
      <c r="D41" s="78">
        <f t="shared" si="4"/>
        <v>40570</v>
      </c>
      <c r="E41" s="78">
        <v>30</v>
      </c>
      <c r="F41" s="78">
        <v>40540</v>
      </c>
      <c r="G41" s="78">
        <v>40540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2300</v>
      </c>
      <c r="Q41" s="78">
        <v>2398</v>
      </c>
      <c r="R41" s="78">
        <v>35711</v>
      </c>
      <c r="S41" s="78">
        <v>73</v>
      </c>
      <c r="T41" s="78">
        <v>40482</v>
      </c>
      <c r="U41" s="78">
        <v>88</v>
      </c>
      <c r="V41" s="78">
        <f t="shared" si="5"/>
        <v>40570</v>
      </c>
      <c r="X41" s="73" t="s">
        <v>68</v>
      </c>
    </row>
    <row r="42" spans="2:24" x14ac:dyDescent="0.25">
      <c r="B42" s="73" t="s">
        <v>71</v>
      </c>
      <c r="D42" s="78">
        <f t="shared" si="4"/>
        <v>49498</v>
      </c>
      <c r="E42" s="78">
        <v>677</v>
      </c>
      <c r="F42" s="78">
        <v>48821</v>
      </c>
      <c r="G42" s="78">
        <v>95</v>
      </c>
      <c r="H42" s="78">
        <v>43830</v>
      </c>
      <c r="I42" s="78">
        <v>2360</v>
      </c>
      <c r="J42" s="78">
        <v>2536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49359</v>
      </c>
      <c r="T42" s="78">
        <v>49359</v>
      </c>
      <c r="U42" s="78">
        <v>139</v>
      </c>
      <c r="V42" s="78">
        <f t="shared" si="5"/>
        <v>49498</v>
      </c>
      <c r="X42" s="73" t="s">
        <v>71</v>
      </c>
    </row>
    <row r="43" spans="2:24" x14ac:dyDescent="0.25">
      <c r="B43" s="73" t="s">
        <v>78</v>
      </c>
      <c r="D43" s="78">
        <f t="shared" si="4"/>
        <v>39327</v>
      </c>
      <c r="E43" s="78">
        <v>2879</v>
      </c>
      <c r="F43" s="78">
        <v>36448</v>
      </c>
      <c r="G43" s="78">
        <v>14047</v>
      </c>
      <c r="H43" s="78">
        <v>7685</v>
      </c>
      <c r="I43" s="78">
        <v>7581</v>
      </c>
      <c r="J43" s="78">
        <v>7135</v>
      </c>
      <c r="K43" s="30"/>
      <c r="L43" s="75" t="s">
        <v>79</v>
      </c>
      <c r="M43" s="31"/>
      <c r="N43" s="75" t="s">
        <v>80</v>
      </c>
      <c r="O43" s="30"/>
      <c r="P43" s="78">
        <v>1791</v>
      </c>
      <c r="Q43" s="78">
        <v>7027</v>
      </c>
      <c r="R43" s="78">
        <v>3538</v>
      </c>
      <c r="S43" s="78">
        <v>19803</v>
      </c>
      <c r="T43" s="78">
        <v>32159</v>
      </c>
      <c r="U43" s="78">
        <v>7168</v>
      </c>
      <c r="V43" s="78">
        <f t="shared" si="5"/>
        <v>39327</v>
      </c>
      <c r="X43" s="73" t="s">
        <v>78</v>
      </c>
    </row>
    <row r="44" spans="2:24" ht="22.5" customHeight="1" x14ac:dyDescent="0.25">
      <c r="B44" s="73"/>
      <c r="D44" s="78">
        <f t="shared" si="4"/>
        <v>276297</v>
      </c>
      <c r="E44" s="78"/>
      <c r="F44" s="78">
        <v>276297</v>
      </c>
      <c r="G44" s="78">
        <v>184702</v>
      </c>
      <c r="H44" s="78">
        <v>41897</v>
      </c>
      <c r="I44" s="78">
        <v>7320</v>
      </c>
      <c r="J44" s="78">
        <v>42378</v>
      </c>
      <c r="K44" s="61"/>
      <c r="L44" s="76" t="s">
        <v>209</v>
      </c>
      <c r="M44" s="77"/>
      <c r="N44" s="76" t="s">
        <v>187</v>
      </c>
      <c r="O44" s="61"/>
      <c r="P44" s="78">
        <v>42378</v>
      </c>
      <c r="Q44" s="78">
        <v>7320</v>
      </c>
      <c r="R44" s="78">
        <v>41897</v>
      </c>
      <c r="S44" s="78">
        <v>184702</v>
      </c>
      <c r="T44" s="78">
        <v>276297</v>
      </c>
      <c r="U44" s="78"/>
      <c r="V44" s="78">
        <f t="shared" si="5"/>
        <v>276297</v>
      </c>
      <c r="X44" s="73"/>
    </row>
    <row r="45" spans="2:24" ht="24.75" customHeight="1" x14ac:dyDescent="0.25">
      <c r="B45" s="73"/>
      <c r="C45" s="35"/>
      <c r="D45" s="78">
        <f t="shared" si="4"/>
        <v>231776</v>
      </c>
      <c r="E45" s="78"/>
      <c r="F45" s="78">
        <v>231776</v>
      </c>
      <c r="G45" s="78">
        <v>173291</v>
      </c>
      <c r="H45" s="78">
        <v>35532</v>
      </c>
      <c r="I45" s="78">
        <v>5869</v>
      </c>
      <c r="J45" s="78">
        <v>17084</v>
      </c>
      <c r="K45" s="61"/>
      <c r="L45" s="76" t="s">
        <v>188</v>
      </c>
      <c r="M45" s="77"/>
      <c r="N45" s="76" t="s">
        <v>189</v>
      </c>
      <c r="O45" s="61"/>
      <c r="P45" s="78">
        <v>17084</v>
      </c>
      <c r="Q45" s="78">
        <v>5869</v>
      </c>
      <c r="R45" s="78">
        <v>35532</v>
      </c>
      <c r="S45" s="78">
        <v>173291</v>
      </c>
      <c r="T45" s="78">
        <v>231776</v>
      </c>
      <c r="U45" s="78"/>
      <c r="V45" s="78">
        <f t="shared" si="5"/>
        <v>231776</v>
      </c>
      <c r="W45" s="35"/>
      <c r="X45" s="73"/>
    </row>
    <row r="46" spans="2:24" x14ac:dyDescent="0.25">
      <c r="B46" s="73"/>
      <c r="D46" s="81">
        <f t="shared" si="4"/>
        <v>39669</v>
      </c>
      <c r="E46" s="81"/>
      <c r="F46" s="81">
        <v>39669</v>
      </c>
      <c r="G46" s="81">
        <v>2840</v>
      </c>
      <c r="H46" s="81">
        <v>36829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39669</v>
      </c>
      <c r="T46" s="81">
        <v>39669</v>
      </c>
      <c r="U46" s="81"/>
      <c r="V46" s="81">
        <f t="shared" si="5"/>
        <v>39669</v>
      </c>
      <c r="X46" s="73"/>
    </row>
    <row r="47" spans="2:24" ht="33.6" customHeight="1" x14ac:dyDescent="0.25">
      <c r="B47" s="80" t="s">
        <v>198</v>
      </c>
      <c r="D47" s="79">
        <f t="shared" si="4"/>
        <v>276297</v>
      </c>
      <c r="E47" s="79"/>
      <c r="F47" s="79">
        <v>276297</v>
      </c>
      <c r="G47" s="79">
        <v>221531</v>
      </c>
      <c r="H47" s="79">
        <v>5068</v>
      </c>
      <c r="I47" s="79">
        <v>7320</v>
      </c>
      <c r="J47" s="79">
        <v>42378</v>
      </c>
      <c r="K47" s="66"/>
      <c r="L47" s="76" t="s">
        <v>210</v>
      </c>
      <c r="M47" s="77"/>
      <c r="N47" s="76" t="s">
        <v>190</v>
      </c>
      <c r="O47" s="66"/>
      <c r="P47" s="79">
        <v>42378</v>
      </c>
      <c r="Q47" s="79">
        <v>7320</v>
      </c>
      <c r="R47" s="79">
        <v>5068</v>
      </c>
      <c r="S47" s="79">
        <v>221531</v>
      </c>
      <c r="T47" s="79">
        <v>276297</v>
      </c>
      <c r="U47" s="79"/>
      <c r="V47" s="79">
        <f t="shared" si="5"/>
        <v>276297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231776</v>
      </c>
      <c r="E48" s="81"/>
      <c r="F48" s="81">
        <v>231776</v>
      </c>
      <c r="G48" s="81">
        <v>210120</v>
      </c>
      <c r="H48" s="81">
        <v>-1297</v>
      </c>
      <c r="I48" s="81">
        <v>5869</v>
      </c>
      <c r="J48" s="81">
        <v>17084</v>
      </c>
      <c r="K48" s="30"/>
      <c r="L48" s="76" t="s">
        <v>211</v>
      </c>
      <c r="M48" s="77"/>
      <c r="N48" s="76" t="s">
        <v>191</v>
      </c>
      <c r="O48" s="30"/>
      <c r="P48" s="81">
        <v>17084</v>
      </c>
      <c r="Q48" s="81">
        <v>5869</v>
      </c>
      <c r="R48" s="81">
        <v>-1297</v>
      </c>
      <c r="S48" s="81">
        <v>210120</v>
      </c>
      <c r="T48" s="81">
        <v>231776</v>
      </c>
      <c r="U48" s="81"/>
      <c r="V48" s="81">
        <f t="shared" si="5"/>
        <v>231776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42378</v>
      </c>
      <c r="Q49" s="79">
        <v>7320</v>
      </c>
      <c r="R49" s="79">
        <v>41897</v>
      </c>
      <c r="S49" s="79">
        <v>184702</v>
      </c>
      <c r="T49" s="79">
        <v>276297</v>
      </c>
      <c r="U49" s="79"/>
      <c r="V49" s="79">
        <f t="shared" si="5"/>
        <v>276297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17084</v>
      </c>
      <c r="Q50" s="78">
        <v>5869</v>
      </c>
      <c r="R50" s="78">
        <v>35532</v>
      </c>
      <c r="S50" s="78">
        <v>173291</v>
      </c>
      <c r="T50" s="78">
        <v>231776</v>
      </c>
      <c r="U50" s="78"/>
      <c r="V50" s="78">
        <f t="shared" si="5"/>
        <v>231776</v>
      </c>
      <c r="X50" s="73" t="s">
        <v>55</v>
      </c>
    </row>
    <row r="51" spans="2:24" x14ac:dyDescent="0.25">
      <c r="B51" s="73"/>
      <c r="D51" s="78">
        <f t="shared" ref="D51:D56" si="6">SUM(E51:F51)</f>
        <v>215704</v>
      </c>
      <c r="E51" s="78"/>
      <c r="F51" s="78">
        <v>215704</v>
      </c>
      <c r="G51" s="78">
        <v>190060</v>
      </c>
      <c r="H51" s="78">
        <v>25644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215704</v>
      </c>
      <c r="E52" s="78"/>
      <c r="F52" s="78">
        <v>215704</v>
      </c>
      <c r="G52" s="78">
        <v>153231</v>
      </c>
      <c r="H52" s="78">
        <v>62473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38</v>
      </c>
      <c r="E53" s="78"/>
      <c r="F53" s="78">
        <v>38</v>
      </c>
      <c r="G53" s="78"/>
      <c r="H53" s="78"/>
      <c r="I53" s="78">
        <v>38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38</v>
      </c>
      <c r="T53" s="78">
        <v>38</v>
      </c>
      <c r="U53" s="78"/>
      <c r="V53" s="78">
        <f>SUM(T53:U53)</f>
        <v>38</v>
      </c>
      <c r="X53" s="73"/>
    </row>
    <row r="54" spans="2:24" x14ac:dyDescent="0.25">
      <c r="B54" s="73"/>
      <c r="D54" s="78">
        <f t="shared" si="6"/>
        <v>60593</v>
      </c>
      <c r="E54" s="78"/>
      <c r="F54" s="78">
        <v>60593</v>
      </c>
      <c r="G54" s="78">
        <v>31509</v>
      </c>
      <c r="H54" s="78">
        <v>-20576</v>
      </c>
      <c r="I54" s="78">
        <v>7282</v>
      </c>
      <c r="J54" s="78">
        <v>42378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16072</v>
      </c>
      <c r="E55" s="78"/>
      <c r="F55" s="78">
        <v>16072</v>
      </c>
      <c r="G55" s="78">
        <v>20098</v>
      </c>
      <c r="H55" s="78">
        <v>-26941</v>
      </c>
      <c r="I55" s="78">
        <v>5831</v>
      </c>
      <c r="J55" s="78">
        <v>17084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11138</v>
      </c>
      <c r="E56" s="78">
        <v>11138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17084</v>
      </c>
      <c r="Q69" s="78">
        <v>5831</v>
      </c>
      <c r="R69" s="78">
        <v>-26941</v>
      </c>
      <c r="S69" s="78">
        <v>20098</v>
      </c>
      <c r="T69" s="78">
        <v>16072</v>
      </c>
      <c r="U69" s="78"/>
      <c r="V69" s="78">
        <f>SUM(T69:U69)</f>
        <v>16072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11138</v>
      </c>
      <c r="V71" s="78">
        <f t="shared" ref="V71:V74" si="7">SUM(T71:U71)</f>
        <v>11138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3970</v>
      </c>
      <c r="Q72" s="78">
        <v>118</v>
      </c>
      <c r="R72" s="78">
        <v>3300</v>
      </c>
      <c r="S72" s="78">
        <v>2852</v>
      </c>
      <c r="T72" s="78">
        <v>10240</v>
      </c>
      <c r="U72" s="78">
        <v>372</v>
      </c>
      <c r="V72" s="78">
        <f t="shared" si="7"/>
        <v>10612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-117</v>
      </c>
      <c r="Q73" s="78">
        <v>-696</v>
      </c>
      <c r="R73" s="78">
        <v>-6534</v>
      </c>
      <c r="S73" s="78">
        <v>-657</v>
      </c>
      <c r="T73" s="78">
        <v>-8004</v>
      </c>
      <c r="U73" s="78">
        <v>-2608</v>
      </c>
      <c r="V73" s="78">
        <f t="shared" si="7"/>
        <v>-10612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27210</v>
      </c>
      <c r="E74" s="81">
        <v>8902</v>
      </c>
      <c r="F74" s="81">
        <v>18308</v>
      </c>
      <c r="G74" s="81">
        <v>22293</v>
      </c>
      <c r="H74" s="81">
        <v>-30175</v>
      </c>
      <c r="I74" s="81">
        <v>5253</v>
      </c>
      <c r="J74" s="81">
        <v>20937</v>
      </c>
      <c r="K74" s="33"/>
      <c r="L74" s="76" t="s">
        <v>103</v>
      </c>
      <c r="M74" s="77"/>
      <c r="N74" s="76" t="s">
        <v>104</v>
      </c>
      <c r="O74" s="33"/>
      <c r="P74" s="81">
        <v>20937</v>
      </c>
      <c r="Q74" s="81">
        <v>5253</v>
      </c>
      <c r="R74" s="81">
        <v>-30175</v>
      </c>
      <c r="S74" s="81">
        <v>22293</v>
      </c>
      <c r="T74" s="81">
        <v>18308</v>
      </c>
      <c r="U74" s="81">
        <v>8902</v>
      </c>
      <c r="V74" s="81">
        <f t="shared" si="7"/>
        <v>27210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71731</v>
      </c>
      <c r="E75" s="79"/>
      <c r="F75" s="79">
        <v>71731</v>
      </c>
      <c r="G75" s="79">
        <v>18277</v>
      </c>
      <c r="H75" s="79">
        <v>13804</v>
      </c>
      <c r="I75" s="79">
        <v>2573</v>
      </c>
      <c r="J75" s="79">
        <v>37077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67208</v>
      </c>
      <c r="E76" s="78"/>
      <c r="F76" s="78">
        <v>67208</v>
      </c>
      <c r="G76" s="78">
        <v>17587</v>
      </c>
      <c r="H76" s="78">
        <v>13804</v>
      </c>
      <c r="I76" s="78">
        <v>2573</v>
      </c>
      <c r="J76" s="78">
        <v>33244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-44521</v>
      </c>
      <c r="E77" s="78"/>
      <c r="F77" s="78">
        <v>-44521</v>
      </c>
      <c r="G77" s="78">
        <v>-11411</v>
      </c>
      <c r="H77" s="78">
        <v>-6365</v>
      </c>
      <c r="I77" s="78">
        <v>-1451</v>
      </c>
      <c r="J77" s="78">
        <v>-25294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4523</v>
      </c>
      <c r="E78" s="78"/>
      <c r="F78" s="78">
        <v>4523</v>
      </c>
      <c r="G78" s="78">
        <v>690</v>
      </c>
      <c r="H78" s="78">
        <v>0</v>
      </c>
      <c r="I78" s="78">
        <v>0</v>
      </c>
      <c r="J78" s="78">
        <v>3833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-164</v>
      </c>
      <c r="F79" s="78">
        <v>164</v>
      </c>
      <c r="G79" s="78">
        <v>-662</v>
      </c>
      <c r="H79" s="78">
        <v>686</v>
      </c>
      <c r="I79" s="78">
        <v>0</v>
      </c>
      <c r="J79" s="78">
        <v>140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9066</v>
      </c>
      <c r="F80" s="78">
        <v>-9066</v>
      </c>
      <c r="G80" s="78">
        <v>16089</v>
      </c>
      <c r="H80" s="78">
        <v>-38300</v>
      </c>
      <c r="I80" s="78">
        <v>4131</v>
      </c>
      <c r="J80" s="78">
        <v>9014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67669</v>
      </c>
      <c r="V18" s="78">
        <f>SUM(T18:U18)</f>
        <v>67669</v>
      </c>
      <c r="X18" s="73" t="s">
        <v>25</v>
      </c>
    </row>
    <row r="19" spans="2:24" x14ac:dyDescent="0.25">
      <c r="B19" s="73" t="s">
        <v>28</v>
      </c>
      <c r="D19" s="78">
        <f>SUM(E19:F19)</f>
        <v>61807</v>
      </c>
      <c r="E19" s="78">
        <v>61807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260244</v>
      </c>
      <c r="E23" s="78"/>
      <c r="F23" s="78">
        <v>260244</v>
      </c>
      <c r="G23" s="78">
        <v>51026</v>
      </c>
      <c r="H23" s="78">
        <v>34093</v>
      </c>
      <c r="I23" s="78">
        <v>11377</v>
      </c>
      <c r="J23" s="78">
        <v>137301</v>
      </c>
      <c r="K23" s="30"/>
      <c r="L23" s="76" t="s">
        <v>205</v>
      </c>
      <c r="M23" s="77"/>
      <c r="N23" s="76" t="s">
        <v>41</v>
      </c>
      <c r="O23" s="30"/>
      <c r="P23" s="78">
        <v>137301</v>
      </c>
      <c r="Q23" s="78">
        <v>11377</v>
      </c>
      <c r="R23" s="78">
        <v>34093</v>
      </c>
      <c r="S23" s="78">
        <v>51026</v>
      </c>
      <c r="T23" s="78">
        <v>260244</v>
      </c>
      <c r="U23" s="78"/>
      <c r="V23" s="78">
        <f>SUM(T23:U23)</f>
        <v>260244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44839</v>
      </c>
      <c r="E24" s="78"/>
      <c r="F24" s="78">
        <v>44839</v>
      </c>
      <c r="G24" s="78">
        <v>11452</v>
      </c>
      <c r="H24" s="78">
        <v>6551</v>
      </c>
      <c r="I24" s="78">
        <v>1479</v>
      </c>
      <c r="J24" s="78">
        <v>25357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215405</v>
      </c>
      <c r="E25" s="78"/>
      <c r="F25" s="78">
        <v>215405</v>
      </c>
      <c r="G25" s="78">
        <v>39574</v>
      </c>
      <c r="H25" s="78">
        <v>27542</v>
      </c>
      <c r="I25" s="78">
        <v>9898</v>
      </c>
      <c r="J25" s="78">
        <v>111944</v>
      </c>
      <c r="K25" s="30"/>
      <c r="L25" s="76" t="s">
        <v>45</v>
      </c>
      <c r="M25" s="77"/>
      <c r="N25" s="76" t="s">
        <v>46</v>
      </c>
      <c r="O25" s="30"/>
      <c r="P25" s="78">
        <v>111944</v>
      </c>
      <c r="Q25" s="78">
        <v>9898</v>
      </c>
      <c r="R25" s="78">
        <v>27542</v>
      </c>
      <c r="S25" s="78">
        <v>39574</v>
      </c>
      <c r="T25" s="78">
        <v>215405</v>
      </c>
      <c r="U25" s="78"/>
      <c r="V25" s="78">
        <f t="shared" ref="V25:V31" si="1">SUM(T25:U25)</f>
        <v>215405</v>
      </c>
      <c r="X25" s="73"/>
    </row>
    <row r="26" spans="2:24" x14ac:dyDescent="0.25">
      <c r="B26" s="73"/>
      <c r="D26" s="81">
        <f t="shared" si="0"/>
        <v>5862</v>
      </c>
      <c r="E26" s="81">
        <v>5862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5862</v>
      </c>
      <c r="V26" s="81">
        <f t="shared" si="1"/>
        <v>5862</v>
      </c>
      <c r="X26" s="73"/>
    </row>
    <row r="27" spans="2:24" x14ac:dyDescent="0.25">
      <c r="B27" s="80" t="s">
        <v>49</v>
      </c>
      <c r="D27" s="79">
        <f t="shared" si="0"/>
        <v>131332</v>
      </c>
      <c r="E27" s="79">
        <v>293</v>
      </c>
      <c r="F27" s="79">
        <v>131039</v>
      </c>
      <c r="G27" s="79">
        <v>12337</v>
      </c>
      <c r="H27" s="79">
        <v>27505</v>
      </c>
      <c r="I27" s="79">
        <v>5607</v>
      </c>
      <c r="J27" s="79">
        <v>85590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131267</v>
      </c>
      <c r="T27" s="79">
        <v>131267</v>
      </c>
      <c r="U27" s="79">
        <v>65</v>
      </c>
      <c r="V27" s="79">
        <f t="shared" si="1"/>
        <v>131332</v>
      </c>
      <c r="X27" s="80" t="s">
        <v>49</v>
      </c>
    </row>
    <row r="28" spans="2:24" x14ac:dyDescent="0.25">
      <c r="B28" s="73" t="s">
        <v>44</v>
      </c>
      <c r="D28" s="78">
        <f t="shared" si="0"/>
        <v>28604</v>
      </c>
      <c r="E28" s="78"/>
      <c r="F28" s="78">
        <v>28604</v>
      </c>
      <c r="G28" s="78">
        <v>1234</v>
      </c>
      <c r="H28" s="78">
        <v>37</v>
      </c>
      <c r="I28" s="78">
        <v>213</v>
      </c>
      <c r="J28" s="78">
        <v>673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28766</v>
      </c>
      <c r="S28" s="78"/>
      <c r="T28" s="78">
        <v>28766</v>
      </c>
      <c r="U28" s="78">
        <v>-162</v>
      </c>
      <c r="V28" s="78">
        <f t="shared" si="1"/>
        <v>28604</v>
      </c>
      <c r="X28" s="73" t="s">
        <v>44</v>
      </c>
    </row>
    <row r="29" spans="2:24" x14ac:dyDescent="0.25">
      <c r="B29" s="73"/>
      <c r="D29" s="78">
        <f t="shared" si="0"/>
        <v>26447</v>
      </c>
      <c r="E29" s="78"/>
      <c r="F29" s="78">
        <v>26447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26280</v>
      </c>
      <c r="S29" s="78"/>
      <c r="T29" s="78">
        <v>26280</v>
      </c>
      <c r="U29" s="78">
        <v>167</v>
      </c>
      <c r="V29" s="78">
        <f t="shared" si="1"/>
        <v>26447</v>
      </c>
      <c r="X29" s="73"/>
    </row>
    <row r="30" spans="2:24" x14ac:dyDescent="0.25">
      <c r="B30" s="73"/>
      <c r="D30" s="78">
        <f t="shared" si="0"/>
        <v>2157</v>
      </c>
      <c r="E30" s="78"/>
      <c r="F30" s="78">
        <v>2157</v>
      </c>
      <c r="G30" s="78">
        <v>1234</v>
      </c>
      <c r="H30" s="78">
        <v>37</v>
      </c>
      <c r="I30" s="78">
        <v>213</v>
      </c>
      <c r="J30" s="78">
        <v>673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2486</v>
      </c>
      <c r="S30" s="78"/>
      <c r="T30" s="78">
        <v>2486</v>
      </c>
      <c r="U30" s="78">
        <v>-329</v>
      </c>
      <c r="V30" s="78">
        <f t="shared" si="1"/>
        <v>2157</v>
      </c>
      <c r="X30" s="73"/>
    </row>
    <row r="31" spans="2:24" x14ac:dyDescent="0.25">
      <c r="B31" s="73"/>
      <c r="D31" s="78">
        <f t="shared" si="0"/>
        <v>100601</v>
      </c>
      <c r="E31" s="78"/>
      <c r="F31" s="78">
        <v>100601</v>
      </c>
      <c r="G31" s="78">
        <v>37455</v>
      </c>
      <c r="H31" s="78">
        <v>6551</v>
      </c>
      <c r="I31" s="78">
        <v>5557</v>
      </c>
      <c r="J31" s="78">
        <v>51038</v>
      </c>
      <c r="K31" s="34"/>
      <c r="L31" s="76" t="s">
        <v>206</v>
      </c>
      <c r="M31" s="77"/>
      <c r="N31" s="76" t="s">
        <v>119</v>
      </c>
      <c r="O31" s="34"/>
      <c r="P31" s="78">
        <v>51038</v>
      </c>
      <c r="Q31" s="78">
        <v>5557</v>
      </c>
      <c r="R31" s="78">
        <v>6551</v>
      </c>
      <c r="S31" s="78">
        <v>37455</v>
      </c>
      <c r="T31" s="78">
        <v>100601</v>
      </c>
      <c r="U31" s="78"/>
      <c r="V31" s="78">
        <f t="shared" si="1"/>
        <v>100601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55762</v>
      </c>
      <c r="E33" s="78"/>
      <c r="F33" s="78">
        <v>55762</v>
      </c>
      <c r="G33" s="78">
        <v>26003</v>
      </c>
      <c r="H33" s="78">
        <v>0</v>
      </c>
      <c r="I33" s="78">
        <v>4078</v>
      </c>
      <c r="J33" s="78">
        <v>25681</v>
      </c>
      <c r="K33" s="30"/>
      <c r="L33" s="76" t="s">
        <v>120</v>
      </c>
      <c r="M33" s="77"/>
      <c r="N33" s="76" t="s">
        <v>121</v>
      </c>
      <c r="O33" s="30"/>
      <c r="P33" s="78">
        <v>25681</v>
      </c>
      <c r="Q33" s="78">
        <v>4078</v>
      </c>
      <c r="R33" s="78">
        <v>0</v>
      </c>
      <c r="S33" s="78">
        <v>26003</v>
      </c>
      <c r="T33" s="78">
        <v>55762</v>
      </c>
      <c r="U33" s="78"/>
      <c r="V33" s="78">
        <f>SUM(T33:U33)</f>
        <v>55762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59261</v>
      </c>
      <c r="E35" s="79">
        <v>8732</v>
      </c>
      <c r="F35" s="79">
        <v>50529</v>
      </c>
      <c r="G35" s="79">
        <v>3893</v>
      </c>
      <c r="H35" s="79">
        <v>4580</v>
      </c>
      <c r="I35" s="79">
        <v>24038</v>
      </c>
      <c r="J35" s="79">
        <v>18018</v>
      </c>
      <c r="K35" s="63"/>
      <c r="L35" s="75" t="s">
        <v>63</v>
      </c>
      <c r="M35" s="31"/>
      <c r="N35" s="75" t="s">
        <v>64</v>
      </c>
      <c r="O35" s="63"/>
      <c r="P35" s="79">
        <v>7162</v>
      </c>
      <c r="Q35" s="79">
        <v>24597</v>
      </c>
      <c r="R35" s="79">
        <v>2144</v>
      </c>
      <c r="S35" s="79">
        <v>12407</v>
      </c>
      <c r="T35" s="79">
        <v>46310</v>
      </c>
      <c r="U35" s="79">
        <v>12951</v>
      </c>
      <c r="V35" s="79">
        <f t="shared" ref="V35:V36" si="3">SUM(T35:U35)</f>
        <v>59261</v>
      </c>
      <c r="X35" s="80" t="s">
        <v>62</v>
      </c>
    </row>
    <row r="36" spans="2:24" x14ac:dyDescent="0.25">
      <c r="B36" s="73" t="s">
        <v>54</v>
      </c>
      <c r="D36" s="78">
        <f t="shared" si="2"/>
        <v>256415</v>
      </c>
      <c r="E36" s="78"/>
      <c r="F36" s="78">
        <v>256415</v>
      </c>
      <c r="G36" s="78">
        <v>177236</v>
      </c>
      <c r="H36" s="78">
        <v>32881</v>
      </c>
      <c r="I36" s="78">
        <v>6116</v>
      </c>
      <c r="J36" s="78">
        <v>40182</v>
      </c>
      <c r="K36" s="30"/>
      <c r="L36" s="76" t="s">
        <v>208</v>
      </c>
      <c r="M36" s="77"/>
      <c r="N36" s="76" t="s">
        <v>65</v>
      </c>
      <c r="O36" s="30"/>
      <c r="P36" s="78">
        <v>40182</v>
      </c>
      <c r="Q36" s="78">
        <v>6116</v>
      </c>
      <c r="R36" s="78">
        <v>32881</v>
      </c>
      <c r="S36" s="78">
        <v>177236</v>
      </c>
      <c r="T36" s="78">
        <v>256415</v>
      </c>
      <c r="U36" s="78"/>
      <c r="V36" s="78">
        <f t="shared" si="3"/>
        <v>256415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211576</v>
      </c>
      <c r="E38" s="78"/>
      <c r="F38" s="78">
        <v>211576</v>
      </c>
      <c r="G38" s="78">
        <v>165784</v>
      </c>
      <c r="H38" s="78">
        <v>26330</v>
      </c>
      <c r="I38" s="78">
        <v>4637</v>
      </c>
      <c r="J38" s="78">
        <v>14825</v>
      </c>
      <c r="K38" s="30"/>
      <c r="L38" s="76" t="s">
        <v>69</v>
      </c>
      <c r="M38" s="77"/>
      <c r="N38" s="76" t="s">
        <v>70</v>
      </c>
      <c r="O38" s="30"/>
      <c r="P38" s="78">
        <v>14825</v>
      </c>
      <c r="Q38" s="78">
        <v>4637</v>
      </c>
      <c r="R38" s="78">
        <v>26330</v>
      </c>
      <c r="S38" s="78">
        <v>165784</v>
      </c>
      <c r="T38" s="78">
        <v>211576</v>
      </c>
      <c r="U38" s="78"/>
      <c r="V38" s="78">
        <f>SUM(T38:U38)</f>
        <v>211576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22569</v>
      </c>
      <c r="E40" s="79">
        <v>432</v>
      </c>
      <c r="F40" s="79">
        <v>22137</v>
      </c>
      <c r="G40" s="79">
        <v>20583</v>
      </c>
      <c r="H40" s="79">
        <v>2</v>
      </c>
      <c r="I40" s="79">
        <v>491</v>
      </c>
      <c r="J40" s="79">
        <v>1061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22226</v>
      </c>
      <c r="S40" s="79"/>
      <c r="T40" s="79">
        <v>22226</v>
      </c>
      <c r="U40" s="79">
        <v>343</v>
      </c>
      <c r="V40" s="79">
        <f t="shared" ref="V40:V50" si="5">SUM(T40:U40)</f>
        <v>22569</v>
      </c>
      <c r="X40" s="80" t="s">
        <v>66</v>
      </c>
    </row>
    <row r="41" spans="2:24" x14ac:dyDescent="0.25">
      <c r="B41" s="73" t="s">
        <v>68</v>
      </c>
      <c r="D41" s="78">
        <f t="shared" si="4"/>
        <v>38146</v>
      </c>
      <c r="E41" s="78">
        <v>13</v>
      </c>
      <c r="F41" s="78">
        <v>38133</v>
      </c>
      <c r="G41" s="78">
        <v>38133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2456</v>
      </c>
      <c r="Q41" s="78">
        <v>1552</v>
      </c>
      <c r="R41" s="78">
        <v>33971</v>
      </c>
      <c r="S41" s="78">
        <v>77</v>
      </c>
      <c r="T41" s="78">
        <v>38056</v>
      </c>
      <c r="U41" s="78">
        <v>90</v>
      </c>
      <c r="V41" s="78">
        <f t="shared" si="5"/>
        <v>38146</v>
      </c>
      <c r="X41" s="73" t="s">
        <v>68</v>
      </c>
    </row>
    <row r="42" spans="2:24" x14ac:dyDescent="0.25">
      <c r="B42" s="73" t="s">
        <v>71</v>
      </c>
      <c r="D42" s="78">
        <f t="shared" si="4"/>
        <v>41090</v>
      </c>
      <c r="E42" s="78">
        <v>528</v>
      </c>
      <c r="F42" s="78">
        <v>40562</v>
      </c>
      <c r="G42" s="78">
        <v>102</v>
      </c>
      <c r="H42" s="78">
        <v>36389</v>
      </c>
      <c r="I42" s="78">
        <v>1810</v>
      </c>
      <c r="J42" s="78">
        <v>2261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40975</v>
      </c>
      <c r="T42" s="78">
        <v>40975</v>
      </c>
      <c r="U42" s="78">
        <v>115</v>
      </c>
      <c r="V42" s="78">
        <f t="shared" si="5"/>
        <v>41090</v>
      </c>
      <c r="X42" s="73" t="s">
        <v>71</v>
      </c>
    </row>
    <row r="43" spans="2:24" x14ac:dyDescent="0.25">
      <c r="B43" s="73" t="s">
        <v>78</v>
      </c>
      <c r="D43" s="78">
        <f t="shared" si="4"/>
        <v>30940</v>
      </c>
      <c r="E43" s="78">
        <v>1588</v>
      </c>
      <c r="F43" s="78">
        <v>29352</v>
      </c>
      <c r="G43" s="78">
        <v>13078</v>
      </c>
      <c r="H43" s="78">
        <v>5075</v>
      </c>
      <c r="I43" s="78">
        <v>7234</v>
      </c>
      <c r="J43" s="78">
        <v>3965</v>
      </c>
      <c r="K43" s="30"/>
      <c r="L43" s="75" t="s">
        <v>79</v>
      </c>
      <c r="M43" s="31"/>
      <c r="N43" s="75" t="s">
        <v>80</v>
      </c>
      <c r="O43" s="30"/>
      <c r="P43" s="78">
        <v>1769</v>
      </c>
      <c r="Q43" s="78">
        <v>7069</v>
      </c>
      <c r="R43" s="78">
        <v>1909</v>
      </c>
      <c r="S43" s="78">
        <v>13681</v>
      </c>
      <c r="T43" s="78">
        <v>24428</v>
      </c>
      <c r="U43" s="78">
        <v>6512</v>
      </c>
      <c r="V43" s="78">
        <f t="shared" si="5"/>
        <v>30940</v>
      </c>
      <c r="X43" s="73" t="s">
        <v>78</v>
      </c>
    </row>
    <row r="44" spans="2:24" ht="22.5" customHeight="1" x14ac:dyDescent="0.25">
      <c r="B44" s="73"/>
      <c r="D44" s="78">
        <f t="shared" si="4"/>
        <v>251916</v>
      </c>
      <c r="E44" s="78"/>
      <c r="F44" s="78">
        <v>251916</v>
      </c>
      <c r="G44" s="78">
        <v>160073</v>
      </c>
      <c r="H44" s="78">
        <v>49521</v>
      </c>
      <c r="I44" s="78">
        <v>5202</v>
      </c>
      <c r="J44" s="78">
        <v>37120</v>
      </c>
      <c r="K44" s="61"/>
      <c r="L44" s="76" t="s">
        <v>209</v>
      </c>
      <c r="M44" s="77"/>
      <c r="N44" s="76" t="s">
        <v>187</v>
      </c>
      <c r="O44" s="61"/>
      <c r="P44" s="78">
        <v>37120</v>
      </c>
      <c r="Q44" s="78">
        <v>5202</v>
      </c>
      <c r="R44" s="78">
        <v>49521</v>
      </c>
      <c r="S44" s="78">
        <v>160073</v>
      </c>
      <c r="T44" s="78">
        <v>251916</v>
      </c>
      <c r="U44" s="78"/>
      <c r="V44" s="78">
        <f t="shared" si="5"/>
        <v>251916</v>
      </c>
      <c r="X44" s="73"/>
    </row>
    <row r="45" spans="2:24" ht="24.75" customHeight="1" x14ac:dyDescent="0.25">
      <c r="B45" s="73"/>
      <c r="C45" s="35"/>
      <c r="D45" s="78">
        <f t="shared" si="4"/>
        <v>207077</v>
      </c>
      <c r="E45" s="78"/>
      <c r="F45" s="78">
        <v>207077</v>
      </c>
      <c r="G45" s="78">
        <v>148621</v>
      </c>
      <c r="H45" s="78">
        <v>42970</v>
      </c>
      <c r="I45" s="78">
        <v>3723</v>
      </c>
      <c r="J45" s="78">
        <v>11763</v>
      </c>
      <c r="K45" s="61"/>
      <c r="L45" s="76" t="s">
        <v>188</v>
      </c>
      <c r="M45" s="77"/>
      <c r="N45" s="76" t="s">
        <v>189</v>
      </c>
      <c r="O45" s="61"/>
      <c r="P45" s="78">
        <v>11763</v>
      </c>
      <c r="Q45" s="78">
        <v>3723</v>
      </c>
      <c r="R45" s="78">
        <v>42970</v>
      </c>
      <c r="S45" s="78">
        <v>148621</v>
      </c>
      <c r="T45" s="78">
        <v>207077</v>
      </c>
      <c r="U45" s="78"/>
      <c r="V45" s="78">
        <f t="shared" si="5"/>
        <v>207077</v>
      </c>
      <c r="W45" s="35"/>
      <c r="X45" s="73"/>
    </row>
    <row r="46" spans="2:24" x14ac:dyDescent="0.25">
      <c r="B46" s="73"/>
      <c r="D46" s="81">
        <f t="shared" si="4"/>
        <v>32171</v>
      </c>
      <c r="E46" s="81"/>
      <c r="F46" s="81">
        <v>32171</v>
      </c>
      <c r="G46" s="81">
        <v>2864</v>
      </c>
      <c r="H46" s="81">
        <v>29307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32171</v>
      </c>
      <c r="T46" s="81">
        <v>32171</v>
      </c>
      <c r="U46" s="81"/>
      <c r="V46" s="81">
        <f t="shared" si="5"/>
        <v>32171</v>
      </c>
      <c r="X46" s="73"/>
    </row>
    <row r="47" spans="2:24" ht="33.6" customHeight="1" x14ac:dyDescent="0.25">
      <c r="B47" s="80" t="s">
        <v>198</v>
      </c>
      <c r="D47" s="79">
        <f t="shared" si="4"/>
        <v>251916</v>
      </c>
      <c r="E47" s="79"/>
      <c r="F47" s="79">
        <v>251916</v>
      </c>
      <c r="G47" s="79">
        <v>189380</v>
      </c>
      <c r="H47" s="79">
        <v>20214</v>
      </c>
      <c r="I47" s="79">
        <v>5202</v>
      </c>
      <c r="J47" s="79">
        <v>37120</v>
      </c>
      <c r="K47" s="66"/>
      <c r="L47" s="76" t="s">
        <v>210</v>
      </c>
      <c r="M47" s="77"/>
      <c r="N47" s="76" t="s">
        <v>190</v>
      </c>
      <c r="O47" s="66"/>
      <c r="P47" s="79">
        <v>37120</v>
      </c>
      <c r="Q47" s="79">
        <v>5202</v>
      </c>
      <c r="R47" s="79">
        <v>20214</v>
      </c>
      <c r="S47" s="79">
        <v>189380</v>
      </c>
      <c r="T47" s="79">
        <v>251916</v>
      </c>
      <c r="U47" s="79"/>
      <c r="V47" s="79">
        <f t="shared" si="5"/>
        <v>251916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207077</v>
      </c>
      <c r="E48" s="81"/>
      <c r="F48" s="81">
        <v>207077</v>
      </c>
      <c r="G48" s="81">
        <v>177928</v>
      </c>
      <c r="H48" s="81">
        <v>13663</v>
      </c>
      <c r="I48" s="81">
        <v>3723</v>
      </c>
      <c r="J48" s="81">
        <v>11763</v>
      </c>
      <c r="K48" s="30"/>
      <c r="L48" s="76" t="s">
        <v>211</v>
      </c>
      <c r="M48" s="77"/>
      <c r="N48" s="76" t="s">
        <v>191</v>
      </c>
      <c r="O48" s="30"/>
      <c r="P48" s="81">
        <v>11763</v>
      </c>
      <c r="Q48" s="81">
        <v>3723</v>
      </c>
      <c r="R48" s="81">
        <v>13663</v>
      </c>
      <c r="S48" s="81">
        <v>177928</v>
      </c>
      <c r="T48" s="81">
        <v>207077</v>
      </c>
      <c r="U48" s="81"/>
      <c r="V48" s="81">
        <f t="shared" si="5"/>
        <v>207077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37120</v>
      </c>
      <c r="Q49" s="79">
        <v>5202</v>
      </c>
      <c r="R49" s="79">
        <v>49521</v>
      </c>
      <c r="S49" s="79">
        <v>160073</v>
      </c>
      <c r="T49" s="79">
        <v>251916</v>
      </c>
      <c r="U49" s="79"/>
      <c r="V49" s="79">
        <f t="shared" si="5"/>
        <v>251916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11763</v>
      </c>
      <c r="Q50" s="78">
        <v>3723</v>
      </c>
      <c r="R50" s="78">
        <v>42970</v>
      </c>
      <c r="S50" s="78">
        <v>148621</v>
      </c>
      <c r="T50" s="78">
        <v>207077</v>
      </c>
      <c r="U50" s="78"/>
      <c r="V50" s="78">
        <f t="shared" si="5"/>
        <v>207077</v>
      </c>
      <c r="X50" s="73" t="s">
        <v>55</v>
      </c>
    </row>
    <row r="51" spans="2:24" x14ac:dyDescent="0.25">
      <c r="B51" s="73"/>
      <c r="D51" s="78">
        <f t="shared" ref="D51:D56" si="6">SUM(E51:F51)</f>
        <v>208056</v>
      </c>
      <c r="E51" s="78"/>
      <c r="F51" s="78">
        <v>208056</v>
      </c>
      <c r="G51" s="78">
        <v>186177</v>
      </c>
      <c r="H51" s="78">
        <v>21879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208056</v>
      </c>
      <c r="E52" s="78"/>
      <c r="F52" s="78">
        <v>208056</v>
      </c>
      <c r="G52" s="78">
        <v>156870</v>
      </c>
      <c r="H52" s="78">
        <v>51186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-258</v>
      </c>
      <c r="E53" s="78"/>
      <c r="F53" s="78">
        <v>-258</v>
      </c>
      <c r="G53" s="78"/>
      <c r="H53" s="78"/>
      <c r="I53" s="78">
        <v>-258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-258</v>
      </c>
      <c r="T53" s="78">
        <v>-258</v>
      </c>
      <c r="U53" s="78"/>
      <c r="V53" s="78">
        <f>SUM(T53:U53)</f>
        <v>-258</v>
      </c>
      <c r="X53" s="73"/>
    </row>
    <row r="54" spans="2:24" x14ac:dyDescent="0.25">
      <c r="B54" s="73"/>
      <c r="D54" s="78">
        <f t="shared" si="6"/>
        <v>43860</v>
      </c>
      <c r="E54" s="78"/>
      <c r="F54" s="78">
        <v>43860</v>
      </c>
      <c r="G54" s="78">
        <v>2945</v>
      </c>
      <c r="H54" s="78">
        <v>-1665</v>
      </c>
      <c r="I54" s="78">
        <v>5460</v>
      </c>
      <c r="J54" s="78">
        <v>37120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-979</v>
      </c>
      <c r="E55" s="78"/>
      <c r="F55" s="78">
        <v>-979</v>
      </c>
      <c r="G55" s="78">
        <v>-8507</v>
      </c>
      <c r="H55" s="78">
        <v>-8216</v>
      </c>
      <c r="I55" s="78">
        <v>3981</v>
      </c>
      <c r="J55" s="78">
        <v>11763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14190</v>
      </c>
      <c r="E56" s="78">
        <v>14190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11763</v>
      </c>
      <c r="Q69" s="78">
        <v>3981</v>
      </c>
      <c r="R69" s="78">
        <v>-8216</v>
      </c>
      <c r="S69" s="78">
        <v>-8507</v>
      </c>
      <c r="T69" s="78">
        <v>-979</v>
      </c>
      <c r="U69" s="78"/>
      <c r="V69" s="78">
        <f>SUM(T69:U69)</f>
        <v>-979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14190</v>
      </c>
      <c r="V71" s="78">
        <f t="shared" ref="V71:V74" si="7">SUM(T71:U71)</f>
        <v>14190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1496</v>
      </c>
      <c r="Q72" s="78">
        <v>260</v>
      </c>
      <c r="R72" s="78">
        <v>-2939</v>
      </c>
      <c r="S72" s="78">
        <v>920</v>
      </c>
      <c r="T72" s="78">
        <v>-263</v>
      </c>
      <c r="U72" s="78">
        <v>206</v>
      </c>
      <c r="V72" s="78">
        <f t="shared" si="7"/>
        <v>-57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1973</v>
      </c>
      <c r="Q73" s="78">
        <v>-393</v>
      </c>
      <c r="R73" s="78">
        <v>-1236</v>
      </c>
      <c r="S73" s="78">
        <v>1476</v>
      </c>
      <c r="T73" s="78">
        <v>1820</v>
      </c>
      <c r="U73" s="78">
        <v>-1763</v>
      </c>
      <c r="V73" s="78">
        <f t="shared" si="7"/>
        <v>57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13211</v>
      </c>
      <c r="E74" s="81">
        <v>12633</v>
      </c>
      <c r="F74" s="81">
        <v>578</v>
      </c>
      <c r="G74" s="81">
        <v>-6111</v>
      </c>
      <c r="H74" s="81">
        <v>-12391</v>
      </c>
      <c r="I74" s="81">
        <v>3848</v>
      </c>
      <c r="J74" s="81">
        <v>15232</v>
      </c>
      <c r="K74" s="33"/>
      <c r="L74" s="76" t="s">
        <v>103</v>
      </c>
      <c r="M74" s="77"/>
      <c r="N74" s="76" t="s">
        <v>104</v>
      </c>
      <c r="O74" s="33"/>
      <c r="P74" s="81">
        <v>15232</v>
      </c>
      <c r="Q74" s="81">
        <v>3848</v>
      </c>
      <c r="R74" s="81">
        <v>-12391</v>
      </c>
      <c r="S74" s="81">
        <v>-6111</v>
      </c>
      <c r="T74" s="81">
        <v>578</v>
      </c>
      <c r="U74" s="81">
        <v>12633</v>
      </c>
      <c r="V74" s="81">
        <f t="shared" si="7"/>
        <v>13211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58050</v>
      </c>
      <c r="E75" s="79"/>
      <c r="F75" s="79">
        <v>58050</v>
      </c>
      <c r="G75" s="79">
        <v>15566</v>
      </c>
      <c r="H75" s="79">
        <v>13550</v>
      </c>
      <c r="I75" s="79">
        <v>1391</v>
      </c>
      <c r="J75" s="79">
        <v>27543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60840</v>
      </c>
      <c r="E76" s="78"/>
      <c r="F76" s="78">
        <v>60840</v>
      </c>
      <c r="G76" s="78">
        <v>15711</v>
      </c>
      <c r="H76" s="78">
        <v>13557</v>
      </c>
      <c r="I76" s="78">
        <v>1391</v>
      </c>
      <c r="J76" s="78">
        <v>30181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-44839</v>
      </c>
      <c r="E77" s="78"/>
      <c r="F77" s="78">
        <v>-44839</v>
      </c>
      <c r="G77" s="78">
        <v>-11452</v>
      </c>
      <c r="H77" s="78">
        <v>-6551</v>
      </c>
      <c r="I77" s="78">
        <v>-1479</v>
      </c>
      <c r="J77" s="78">
        <v>-25357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-2790</v>
      </c>
      <c r="E78" s="78"/>
      <c r="F78" s="78">
        <v>-2790</v>
      </c>
      <c r="G78" s="78">
        <v>-145</v>
      </c>
      <c r="H78" s="78">
        <v>-7</v>
      </c>
      <c r="I78" s="78">
        <v>0</v>
      </c>
      <c r="J78" s="78">
        <v>-2638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14</v>
      </c>
      <c r="F79" s="78">
        <v>-14</v>
      </c>
      <c r="G79" s="78">
        <v>-214</v>
      </c>
      <c r="H79" s="78">
        <v>166</v>
      </c>
      <c r="I79" s="78">
        <v>0</v>
      </c>
      <c r="J79" s="78">
        <v>34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12619</v>
      </c>
      <c r="F80" s="78">
        <v>-12619</v>
      </c>
      <c r="G80" s="78">
        <v>-10011</v>
      </c>
      <c r="H80" s="78">
        <v>-19556</v>
      </c>
      <c r="I80" s="78">
        <v>3936</v>
      </c>
      <c r="J80" s="78">
        <v>13012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166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73459</v>
      </c>
      <c r="V18" s="78">
        <f>SUM(T18:U18)</f>
        <v>73459</v>
      </c>
      <c r="X18" s="73" t="s">
        <v>25</v>
      </c>
    </row>
    <row r="19" spans="2:24" x14ac:dyDescent="0.25">
      <c r="B19" s="73" t="s">
        <v>28</v>
      </c>
      <c r="D19" s="78">
        <f>SUM(E19:F19)</f>
        <v>69361</v>
      </c>
      <c r="E19" s="78">
        <v>69361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275125</v>
      </c>
      <c r="E23" s="78"/>
      <c r="F23" s="78">
        <v>275125</v>
      </c>
      <c r="G23" s="78">
        <v>54202</v>
      </c>
      <c r="H23" s="78">
        <v>41655</v>
      </c>
      <c r="I23" s="78">
        <v>10963</v>
      </c>
      <c r="J23" s="78">
        <v>145855</v>
      </c>
      <c r="K23" s="30"/>
      <c r="L23" s="76" t="s">
        <v>205</v>
      </c>
      <c r="M23" s="77"/>
      <c r="N23" s="76" t="s">
        <v>41</v>
      </c>
      <c r="O23" s="30"/>
      <c r="P23" s="78">
        <v>145855</v>
      </c>
      <c r="Q23" s="78">
        <v>10963</v>
      </c>
      <c r="R23" s="78">
        <v>41655</v>
      </c>
      <c r="S23" s="78">
        <v>54202</v>
      </c>
      <c r="T23" s="78">
        <v>275125</v>
      </c>
      <c r="U23" s="78"/>
      <c r="V23" s="78">
        <f>SUM(T23:U23)</f>
        <v>275125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45297</v>
      </c>
      <c r="E24" s="78"/>
      <c r="F24" s="78">
        <v>45297</v>
      </c>
      <c r="G24" s="78">
        <v>11443</v>
      </c>
      <c r="H24" s="78">
        <v>6631</v>
      </c>
      <c r="I24" s="78">
        <v>1501</v>
      </c>
      <c r="J24" s="78">
        <v>25722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229828</v>
      </c>
      <c r="E25" s="78"/>
      <c r="F25" s="78">
        <v>229828</v>
      </c>
      <c r="G25" s="78">
        <v>42759</v>
      </c>
      <c r="H25" s="78">
        <v>35024</v>
      </c>
      <c r="I25" s="78">
        <v>9462</v>
      </c>
      <c r="J25" s="78">
        <v>120133</v>
      </c>
      <c r="K25" s="30"/>
      <c r="L25" s="76" t="s">
        <v>45</v>
      </c>
      <c r="M25" s="77"/>
      <c r="N25" s="76" t="s">
        <v>46</v>
      </c>
      <c r="O25" s="30"/>
      <c r="P25" s="78">
        <v>120133</v>
      </c>
      <c r="Q25" s="78">
        <v>9462</v>
      </c>
      <c r="R25" s="78">
        <v>35024</v>
      </c>
      <c r="S25" s="78">
        <v>42759</v>
      </c>
      <c r="T25" s="78">
        <v>229828</v>
      </c>
      <c r="U25" s="78"/>
      <c r="V25" s="78">
        <f t="shared" ref="V25:V31" si="1">SUM(T25:U25)</f>
        <v>229828</v>
      </c>
      <c r="X25" s="73"/>
    </row>
    <row r="26" spans="2:24" x14ac:dyDescent="0.25">
      <c r="B26" s="73"/>
      <c r="D26" s="81">
        <f t="shared" si="0"/>
        <v>4098</v>
      </c>
      <c r="E26" s="81">
        <v>4098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4098</v>
      </c>
      <c r="V26" s="81">
        <f t="shared" si="1"/>
        <v>4098</v>
      </c>
      <c r="X26" s="73"/>
    </row>
    <row r="27" spans="2:24" x14ac:dyDescent="0.25">
      <c r="B27" s="80" t="s">
        <v>49</v>
      </c>
      <c r="D27" s="79">
        <f t="shared" si="0"/>
        <v>139067</v>
      </c>
      <c r="E27" s="79">
        <v>307</v>
      </c>
      <c r="F27" s="79">
        <v>138760</v>
      </c>
      <c r="G27" s="79">
        <v>11569</v>
      </c>
      <c r="H27" s="79">
        <v>34963</v>
      </c>
      <c r="I27" s="79">
        <v>5544</v>
      </c>
      <c r="J27" s="79">
        <v>86684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138977</v>
      </c>
      <c r="T27" s="79">
        <v>138977</v>
      </c>
      <c r="U27" s="79">
        <v>90</v>
      </c>
      <c r="V27" s="79">
        <f t="shared" si="1"/>
        <v>139067</v>
      </c>
      <c r="X27" s="80" t="s">
        <v>49</v>
      </c>
    </row>
    <row r="28" spans="2:24" x14ac:dyDescent="0.25">
      <c r="B28" s="73" t="s">
        <v>44</v>
      </c>
      <c r="D28" s="78">
        <f t="shared" si="0"/>
        <v>24332</v>
      </c>
      <c r="E28" s="78"/>
      <c r="F28" s="78">
        <v>24332</v>
      </c>
      <c r="G28" s="78">
        <v>1154</v>
      </c>
      <c r="H28" s="78">
        <v>61</v>
      </c>
      <c r="I28" s="78">
        <v>222</v>
      </c>
      <c r="J28" s="78">
        <v>445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24643</v>
      </c>
      <c r="S28" s="78"/>
      <c r="T28" s="78">
        <v>24643</v>
      </c>
      <c r="U28" s="78">
        <v>-311</v>
      </c>
      <c r="V28" s="78">
        <f t="shared" si="1"/>
        <v>24332</v>
      </c>
      <c r="X28" s="73" t="s">
        <v>44</v>
      </c>
    </row>
    <row r="29" spans="2:24" x14ac:dyDescent="0.25">
      <c r="B29" s="73"/>
      <c r="D29" s="78">
        <f t="shared" si="0"/>
        <v>22450</v>
      </c>
      <c r="E29" s="78"/>
      <c r="F29" s="78">
        <v>22450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22450</v>
      </c>
      <c r="S29" s="78"/>
      <c r="T29" s="78">
        <v>22450</v>
      </c>
      <c r="U29" s="78">
        <v>0</v>
      </c>
      <c r="V29" s="78">
        <f t="shared" si="1"/>
        <v>22450</v>
      </c>
      <c r="X29" s="73"/>
    </row>
    <row r="30" spans="2:24" x14ac:dyDescent="0.25">
      <c r="B30" s="73"/>
      <c r="D30" s="78">
        <f t="shared" si="0"/>
        <v>1882</v>
      </c>
      <c r="E30" s="78"/>
      <c r="F30" s="78">
        <v>1882</v>
      </c>
      <c r="G30" s="78">
        <v>1154</v>
      </c>
      <c r="H30" s="78">
        <v>61</v>
      </c>
      <c r="I30" s="78">
        <v>222</v>
      </c>
      <c r="J30" s="78">
        <v>445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2193</v>
      </c>
      <c r="S30" s="78"/>
      <c r="T30" s="78">
        <v>2193</v>
      </c>
      <c r="U30" s="78">
        <v>-311</v>
      </c>
      <c r="V30" s="78">
        <f t="shared" si="1"/>
        <v>1882</v>
      </c>
      <c r="X30" s="73"/>
    </row>
    <row r="31" spans="2:24" x14ac:dyDescent="0.25">
      <c r="B31" s="73"/>
      <c r="D31" s="78">
        <f t="shared" si="0"/>
        <v>112033</v>
      </c>
      <c r="E31" s="78"/>
      <c r="F31" s="78">
        <v>112033</v>
      </c>
      <c r="G31" s="78">
        <v>41479</v>
      </c>
      <c r="H31" s="78">
        <v>6631</v>
      </c>
      <c r="I31" s="78">
        <v>5197</v>
      </c>
      <c r="J31" s="78">
        <v>58726</v>
      </c>
      <c r="K31" s="34"/>
      <c r="L31" s="76" t="s">
        <v>206</v>
      </c>
      <c r="M31" s="77"/>
      <c r="N31" s="76" t="s">
        <v>119</v>
      </c>
      <c r="O31" s="34"/>
      <c r="P31" s="78">
        <v>58726</v>
      </c>
      <c r="Q31" s="78">
        <v>5197</v>
      </c>
      <c r="R31" s="78">
        <v>6631</v>
      </c>
      <c r="S31" s="78">
        <v>41479</v>
      </c>
      <c r="T31" s="78">
        <v>112033</v>
      </c>
      <c r="U31" s="78"/>
      <c r="V31" s="78">
        <f t="shared" si="1"/>
        <v>112033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66736</v>
      </c>
      <c r="E33" s="78"/>
      <c r="F33" s="78">
        <v>66736</v>
      </c>
      <c r="G33" s="78">
        <v>30036</v>
      </c>
      <c r="H33" s="78">
        <v>0</v>
      </c>
      <c r="I33" s="78">
        <v>3696</v>
      </c>
      <c r="J33" s="78">
        <v>33004</v>
      </c>
      <c r="K33" s="30"/>
      <c r="L33" s="76" t="s">
        <v>120</v>
      </c>
      <c r="M33" s="77"/>
      <c r="N33" s="76" t="s">
        <v>121</v>
      </c>
      <c r="O33" s="30"/>
      <c r="P33" s="78">
        <v>33004</v>
      </c>
      <c r="Q33" s="78">
        <v>3696</v>
      </c>
      <c r="R33" s="78">
        <v>0</v>
      </c>
      <c r="S33" s="78">
        <v>30036</v>
      </c>
      <c r="T33" s="78">
        <v>66736</v>
      </c>
      <c r="U33" s="78"/>
      <c r="V33" s="78">
        <f>SUM(T33:U33)</f>
        <v>66736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71695</v>
      </c>
      <c r="E35" s="79">
        <v>12139</v>
      </c>
      <c r="F35" s="79">
        <v>59556</v>
      </c>
      <c r="G35" s="79">
        <v>4295</v>
      </c>
      <c r="H35" s="79">
        <v>4959</v>
      </c>
      <c r="I35" s="79">
        <v>29808</v>
      </c>
      <c r="J35" s="79">
        <v>20494</v>
      </c>
      <c r="K35" s="63"/>
      <c r="L35" s="75" t="s">
        <v>63</v>
      </c>
      <c r="M35" s="31"/>
      <c r="N35" s="75" t="s">
        <v>64</v>
      </c>
      <c r="O35" s="63"/>
      <c r="P35" s="79">
        <v>7765</v>
      </c>
      <c r="Q35" s="79">
        <v>29139</v>
      </c>
      <c r="R35" s="79">
        <v>1518</v>
      </c>
      <c r="S35" s="79">
        <v>15683</v>
      </c>
      <c r="T35" s="79">
        <v>54105</v>
      </c>
      <c r="U35" s="79">
        <v>17590</v>
      </c>
      <c r="V35" s="79">
        <f t="shared" ref="V35:V36" si="3">SUM(T35:U35)</f>
        <v>71695</v>
      </c>
      <c r="X35" s="80" t="s">
        <v>62</v>
      </c>
    </row>
    <row r="36" spans="2:24" x14ac:dyDescent="0.25">
      <c r="B36" s="73" t="s">
        <v>54</v>
      </c>
      <c r="D36" s="78">
        <f t="shared" si="2"/>
        <v>270202</v>
      </c>
      <c r="E36" s="78"/>
      <c r="F36" s="78">
        <v>270202</v>
      </c>
      <c r="G36" s="78">
        <v>191844</v>
      </c>
      <c r="H36" s="78">
        <v>27833</v>
      </c>
      <c r="I36" s="78">
        <v>4528</v>
      </c>
      <c r="J36" s="78">
        <v>45997</v>
      </c>
      <c r="K36" s="30"/>
      <c r="L36" s="76" t="s">
        <v>208</v>
      </c>
      <c r="M36" s="77"/>
      <c r="N36" s="76" t="s">
        <v>65</v>
      </c>
      <c r="O36" s="30"/>
      <c r="P36" s="78">
        <v>45997</v>
      </c>
      <c r="Q36" s="78">
        <v>4528</v>
      </c>
      <c r="R36" s="78">
        <v>27833</v>
      </c>
      <c r="S36" s="78">
        <v>191844</v>
      </c>
      <c r="T36" s="78">
        <v>270202</v>
      </c>
      <c r="U36" s="78"/>
      <c r="V36" s="78">
        <f t="shared" si="3"/>
        <v>270202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224905</v>
      </c>
      <c r="E38" s="78"/>
      <c r="F38" s="78">
        <v>224905</v>
      </c>
      <c r="G38" s="78">
        <v>180401</v>
      </c>
      <c r="H38" s="78">
        <v>21202</v>
      </c>
      <c r="I38" s="78">
        <v>3027</v>
      </c>
      <c r="J38" s="78">
        <v>20275</v>
      </c>
      <c r="K38" s="30"/>
      <c r="L38" s="76" t="s">
        <v>69</v>
      </c>
      <c r="M38" s="77"/>
      <c r="N38" s="76" t="s">
        <v>70</v>
      </c>
      <c r="O38" s="30"/>
      <c r="P38" s="78">
        <v>20275</v>
      </c>
      <c r="Q38" s="78">
        <v>3027</v>
      </c>
      <c r="R38" s="78">
        <v>21202</v>
      </c>
      <c r="S38" s="78">
        <v>180401</v>
      </c>
      <c r="T38" s="78">
        <v>224905</v>
      </c>
      <c r="U38" s="78"/>
      <c r="V38" s="78">
        <f>SUM(T38:U38)</f>
        <v>224905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21051</v>
      </c>
      <c r="E40" s="79">
        <v>585</v>
      </c>
      <c r="F40" s="79">
        <v>20466</v>
      </c>
      <c r="G40" s="79">
        <v>15248</v>
      </c>
      <c r="H40" s="79">
        <v>8</v>
      </c>
      <c r="I40" s="79">
        <v>1438</v>
      </c>
      <c r="J40" s="79">
        <v>3772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20590</v>
      </c>
      <c r="S40" s="79"/>
      <c r="T40" s="79">
        <v>20590</v>
      </c>
      <c r="U40" s="79">
        <v>461</v>
      </c>
      <c r="V40" s="79">
        <f t="shared" ref="V40:V50" si="5">SUM(T40:U40)</f>
        <v>21051</v>
      </c>
      <c r="X40" s="80" t="s">
        <v>66</v>
      </c>
    </row>
    <row r="41" spans="2:24" x14ac:dyDescent="0.25">
      <c r="B41" s="73" t="s">
        <v>68</v>
      </c>
      <c r="D41" s="78">
        <f t="shared" si="4"/>
        <v>39515</v>
      </c>
      <c r="E41" s="78">
        <v>18</v>
      </c>
      <c r="F41" s="78">
        <v>39497</v>
      </c>
      <c r="G41" s="78">
        <v>39497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2409</v>
      </c>
      <c r="Q41" s="78">
        <v>1791</v>
      </c>
      <c r="R41" s="78">
        <v>35144</v>
      </c>
      <c r="S41" s="78">
        <v>76</v>
      </c>
      <c r="T41" s="78">
        <v>39420</v>
      </c>
      <c r="U41" s="78">
        <v>95</v>
      </c>
      <c r="V41" s="78">
        <f t="shared" si="5"/>
        <v>39515</v>
      </c>
      <c r="X41" s="73" t="s">
        <v>68</v>
      </c>
    </row>
    <row r="42" spans="2:24" x14ac:dyDescent="0.25">
      <c r="B42" s="73" t="s">
        <v>71</v>
      </c>
      <c r="D42" s="78">
        <f t="shared" si="4"/>
        <v>48706</v>
      </c>
      <c r="E42" s="78">
        <v>597</v>
      </c>
      <c r="F42" s="78">
        <v>48109</v>
      </c>
      <c r="G42" s="78">
        <v>101</v>
      </c>
      <c r="H42" s="78">
        <v>44357</v>
      </c>
      <c r="I42" s="78">
        <v>1432</v>
      </c>
      <c r="J42" s="78">
        <v>2219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48567</v>
      </c>
      <c r="T42" s="78">
        <v>48567</v>
      </c>
      <c r="U42" s="78">
        <v>139</v>
      </c>
      <c r="V42" s="78">
        <f t="shared" si="5"/>
        <v>48706</v>
      </c>
      <c r="X42" s="73" t="s">
        <v>71</v>
      </c>
    </row>
    <row r="43" spans="2:24" x14ac:dyDescent="0.25">
      <c r="B43" s="73" t="s">
        <v>78</v>
      </c>
      <c r="D43" s="78">
        <f t="shared" si="4"/>
        <v>27806</v>
      </c>
      <c r="E43" s="78">
        <v>1779</v>
      </c>
      <c r="F43" s="78">
        <v>26027</v>
      </c>
      <c r="G43" s="78">
        <v>12094</v>
      </c>
      <c r="H43" s="78">
        <v>3323</v>
      </c>
      <c r="I43" s="78">
        <v>6615</v>
      </c>
      <c r="J43" s="78">
        <v>3995</v>
      </c>
      <c r="K43" s="30"/>
      <c r="L43" s="75" t="s">
        <v>79</v>
      </c>
      <c r="M43" s="31"/>
      <c r="N43" s="75" t="s">
        <v>80</v>
      </c>
      <c r="O43" s="30"/>
      <c r="P43" s="78">
        <v>1659</v>
      </c>
      <c r="Q43" s="78">
        <v>6422</v>
      </c>
      <c r="R43" s="78">
        <v>1828</v>
      </c>
      <c r="S43" s="78">
        <v>13080</v>
      </c>
      <c r="T43" s="78">
        <v>22989</v>
      </c>
      <c r="U43" s="78">
        <v>4817</v>
      </c>
      <c r="V43" s="78">
        <f t="shared" si="5"/>
        <v>27806</v>
      </c>
      <c r="X43" s="73" t="s">
        <v>78</v>
      </c>
    </row>
    <row r="44" spans="2:24" ht="22.5" customHeight="1" x14ac:dyDescent="0.25">
      <c r="B44" s="73"/>
      <c r="D44" s="78">
        <f t="shared" si="4"/>
        <v>267669</v>
      </c>
      <c r="E44" s="78"/>
      <c r="F44" s="78">
        <v>267669</v>
      </c>
      <c r="G44" s="78">
        <v>186627</v>
      </c>
      <c r="H44" s="78">
        <v>37707</v>
      </c>
      <c r="I44" s="78">
        <v>3256</v>
      </c>
      <c r="J44" s="78">
        <v>40079</v>
      </c>
      <c r="K44" s="61"/>
      <c r="L44" s="76" t="s">
        <v>209</v>
      </c>
      <c r="M44" s="77"/>
      <c r="N44" s="76" t="s">
        <v>187</v>
      </c>
      <c r="O44" s="61"/>
      <c r="P44" s="78">
        <v>40079</v>
      </c>
      <c r="Q44" s="78">
        <v>3256</v>
      </c>
      <c r="R44" s="78">
        <v>37707</v>
      </c>
      <c r="S44" s="78">
        <v>186627</v>
      </c>
      <c r="T44" s="78">
        <v>267669</v>
      </c>
      <c r="U44" s="78"/>
      <c r="V44" s="78">
        <f t="shared" si="5"/>
        <v>267669</v>
      </c>
      <c r="X44" s="73"/>
    </row>
    <row r="45" spans="2:24" ht="24.75" customHeight="1" x14ac:dyDescent="0.25">
      <c r="B45" s="73"/>
      <c r="C45" s="35"/>
      <c r="D45" s="78">
        <f t="shared" si="4"/>
        <v>222372</v>
      </c>
      <c r="E45" s="78"/>
      <c r="F45" s="78">
        <v>222372</v>
      </c>
      <c r="G45" s="78">
        <v>175184</v>
      </c>
      <c r="H45" s="78">
        <v>31076</v>
      </c>
      <c r="I45" s="78">
        <v>1755</v>
      </c>
      <c r="J45" s="78">
        <v>14357</v>
      </c>
      <c r="K45" s="61"/>
      <c r="L45" s="76" t="s">
        <v>188</v>
      </c>
      <c r="M45" s="77"/>
      <c r="N45" s="76" t="s">
        <v>189</v>
      </c>
      <c r="O45" s="61"/>
      <c r="P45" s="78">
        <v>14357</v>
      </c>
      <c r="Q45" s="78">
        <v>1755</v>
      </c>
      <c r="R45" s="78">
        <v>31076</v>
      </c>
      <c r="S45" s="78">
        <v>175184</v>
      </c>
      <c r="T45" s="78">
        <v>222372</v>
      </c>
      <c r="U45" s="78"/>
      <c r="V45" s="78">
        <f t="shared" si="5"/>
        <v>222372</v>
      </c>
      <c r="W45" s="35"/>
      <c r="X45" s="73"/>
    </row>
    <row r="46" spans="2:24" x14ac:dyDescent="0.25">
      <c r="B46" s="73"/>
      <c r="D46" s="81">
        <f t="shared" si="4"/>
        <v>36918</v>
      </c>
      <c r="E46" s="81"/>
      <c r="F46" s="81">
        <v>36918</v>
      </c>
      <c r="G46" s="81">
        <v>2667</v>
      </c>
      <c r="H46" s="81">
        <v>34251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36918</v>
      </c>
      <c r="T46" s="81">
        <v>36918</v>
      </c>
      <c r="U46" s="81"/>
      <c r="V46" s="81">
        <f t="shared" si="5"/>
        <v>36918</v>
      </c>
      <c r="X46" s="73"/>
    </row>
    <row r="47" spans="2:24" ht="33.6" customHeight="1" x14ac:dyDescent="0.25">
      <c r="B47" s="80" t="s">
        <v>198</v>
      </c>
      <c r="D47" s="79">
        <f t="shared" si="4"/>
        <v>267669</v>
      </c>
      <c r="E47" s="79"/>
      <c r="F47" s="79">
        <v>267669</v>
      </c>
      <c r="G47" s="79">
        <v>220878</v>
      </c>
      <c r="H47" s="79">
        <v>3456</v>
      </c>
      <c r="I47" s="79">
        <v>3256</v>
      </c>
      <c r="J47" s="79">
        <v>40079</v>
      </c>
      <c r="K47" s="66"/>
      <c r="L47" s="76" t="s">
        <v>210</v>
      </c>
      <c r="M47" s="77"/>
      <c r="N47" s="76" t="s">
        <v>190</v>
      </c>
      <c r="O47" s="66"/>
      <c r="P47" s="79">
        <v>40079</v>
      </c>
      <c r="Q47" s="79">
        <v>3256</v>
      </c>
      <c r="R47" s="79">
        <v>3456</v>
      </c>
      <c r="S47" s="79">
        <v>220878</v>
      </c>
      <c r="T47" s="79">
        <v>267669</v>
      </c>
      <c r="U47" s="79"/>
      <c r="V47" s="79">
        <f t="shared" si="5"/>
        <v>267669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222372</v>
      </c>
      <c r="E48" s="81"/>
      <c r="F48" s="81">
        <v>222372</v>
      </c>
      <c r="G48" s="81">
        <v>209435</v>
      </c>
      <c r="H48" s="81">
        <v>-3175</v>
      </c>
      <c r="I48" s="81">
        <v>1755</v>
      </c>
      <c r="J48" s="81">
        <v>14357</v>
      </c>
      <c r="K48" s="30"/>
      <c r="L48" s="76" t="s">
        <v>211</v>
      </c>
      <c r="M48" s="77"/>
      <c r="N48" s="76" t="s">
        <v>191</v>
      </c>
      <c r="O48" s="30"/>
      <c r="P48" s="81">
        <v>14357</v>
      </c>
      <c r="Q48" s="81">
        <v>1755</v>
      </c>
      <c r="R48" s="81">
        <v>-3175</v>
      </c>
      <c r="S48" s="81">
        <v>209435</v>
      </c>
      <c r="T48" s="81">
        <v>222372</v>
      </c>
      <c r="U48" s="81"/>
      <c r="V48" s="81">
        <f t="shared" si="5"/>
        <v>222372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40079</v>
      </c>
      <c r="Q49" s="79">
        <v>3256</v>
      </c>
      <c r="R49" s="79">
        <v>37707</v>
      </c>
      <c r="S49" s="79">
        <v>186627</v>
      </c>
      <c r="T49" s="79">
        <v>267669</v>
      </c>
      <c r="U49" s="79"/>
      <c r="V49" s="79">
        <f t="shared" si="5"/>
        <v>267669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14357</v>
      </c>
      <c r="Q50" s="78">
        <v>1755</v>
      </c>
      <c r="R50" s="78">
        <v>31076</v>
      </c>
      <c r="S50" s="78">
        <v>175184</v>
      </c>
      <c r="T50" s="78">
        <v>222372</v>
      </c>
      <c r="U50" s="78"/>
      <c r="V50" s="78">
        <f t="shared" si="5"/>
        <v>222372</v>
      </c>
      <c r="X50" s="73" t="s">
        <v>55</v>
      </c>
    </row>
    <row r="51" spans="2:24" x14ac:dyDescent="0.25">
      <c r="B51" s="73"/>
      <c r="D51" s="78">
        <f t="shared" ref="D51:D56" si="6">SUM(E51:F51)</f>
        <v>212793</v>
      </c>
      <c r="E51" s="78"/>
      <c r="F51" s="78">
        <v>212793</v>
      </c>
      <c r="G51" s="78">
        <v>187938</v>
      </c>
      <c r="H51" s="78">
        <v>24855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212793</v>
      </c>
      <c r="E52" s="78"/>
      <c r="F52" s="78">
        <v>212793</v>
      </c>
      <c r="G52" s="78">
        <v>153687</v>
      </c>
      <c r="H52" s="78">
        <v>59106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359</v>
      </c>
      <c r="E53" s="78"/>
      <c r="F53" s="78">
        <v>359</v>
      </c>
      <c r="G53" s="78"/>
      <c r="H53" s="78"/>
      <c r="I53" s="78">
        <v>359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359</v>
      </c>
      <c r="T53" s="78">
        <v>359</v>
      </c>
      <c r="U53" s="78"/>
      <c r="V53" s="78">
        <f>SUM(T53:U53)</f>
        <v>359</v>
      </c>
      <c r="X53" s="73"/>
    </row>
    <row r="54" spans="2:24" x14ac:dyDescent="0.25">
      <c r="B54" s="73"/>
      <c r="D54" s="78">
        <f t="shared" si="6"/>
        <v>54876</v>
      </c>
      <c r="E54" s="78"/>
      <c r="F54" s="78">
        <v>54876</v>
      </c>
      <c r="G54" s="78">
        <v>33299</v>
      </c>
      <c r="H54" s="78">
        <v>-21399</v>
      </c>
      <c r="I54" s="78">
        <v>2897</v>
      </c>
      <c r="J54" s="78">
        <v>40079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9579</v>
      </c>
      <c r="E55" s="78"/>
      <c r="F55" s="78">
        <v>9579</v>
      </c>
      <c r="G55" s="78">
        <v>21856</v>
      </c>
      <c r="H55" s="78">
        <v>-28030</v>
      </c>
      <c r="I55" s="78">
        <v>1396</v>
      </c>
      <c r="J55" s="78">
        <v>14357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11554</v>
      </c>
      <c r="E56" s="78">
        <v>11554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14357</v>
      </c>
      <c r="Q69" s="78">
        <v>1396</v>
      </c>
      <c r="R69" s="78">
        <v>-28030</v>
      </c>
      <c r="S69" s="78">
        <v>21856</v>
      </c>
      <c r="T69" s="78">
        <v>9579</v>
      </c>
      <c r="U69" s="78"/>
      <c r="V69" s="78">
        <f>SUM(T69:U69)</f>
        <v>9579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11554</v>
      </c>
      <c r="V71" s="78">
        <f t="shared" ref="V71:V74" si="7">SUM(T71:U71)</f>
        <v>11554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1642</v>
      </c>
      <c r="Q72" s="78">
        <v>360</v>
      </c>
      <c r="R72" s="78">
        <v>835</v>
      </c>
      <c r="S72" s="78">
        <v>1154</v>
      </c>
      <c r="T72" s="78">
        <v>3991</v>
      </c>
      <c r="U72" s="78">
        <v>176</v>
      </c>
      <c r="V72" s="78">
        <f t="shared" si="7"/>
        <v>4167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254</v>
      </c>
      <c r="Q73" s="78">
        <v>-622</v>
      </c>
      <c r="R73" s="78">
        <v>-1951</v>
      </c>
      <c r="S73" s="78">
        <v>-253</v>
      </c>
      <c r="T73" s="78">
        <v>-2572</v>
      </c>
      <c r="U73" s="78">
        <v>-1595</v>
      </c>
      <c r="V73" s="78">
        <f t="shared" si="7"/>
        <v>-4167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21133</v>
      </c>
      <c r="E74" s="81">
        <v>10135</v>
      </c>
      <c r="F74" s="81">
        <v>10998</v>
      </c>
      <c r="G74" s="81">
        <v>22757</v>
      </c>
      <c r="H74" s="81">
        <v>-29146</v>
      </c>
      <c r="I74" s="81">
        <v>1134</v>
      </c>
      <c r="J74" s="81">
        <v>16253</v>
      </c>
      <c r="K74" s="33"/>
      <c r="L74" s="76" t="s">
        <v>103</v>
      </c>
      <c r="M74" s="77"/>
      <c r="N74" s="76" t="s">
        <v>104</v>
      </c>
      <c r="O74" s="33"/>
      <c r="P74" s="81">
        <v>16253</v>
      </c>
      <c r="Q74" s="81">
        <v>1134</v>
      </c>
      <c r="R74" s="81">
        <v>-29146</v>
      </c>
      <c r="S74" s="81">
        <v>22757</v>
      </c>
      <c r="T74" s="81">
        <v>10998</v>
      </c>
      <c r="U74" s="81">
        <v>10135</v>
      </c>
      <c r="V74" s="81">
        <f t="shared" si="7"/>
        <v>21133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66430</v>
      </c>
      <c r="E75" s="79"/>
      <c r="F75" s="79">
        <v>66430</v>
      </c>
      <c r="G75" s="79">
        <v>16650</v>
      </c>
      <c r="H75" s="79">
        <v>12787</v>
      </c>
      <c r="I75" s="79">
        <v>1770</v>
      </c>
      <c r="J75" s="79">
        <v>35223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63300</v>
      </c>
      <c r="E76" s="78"/>
      <c r="F76" s="78">
        <v>63300</v>
      </c>
      <c r="G76" s="78">
        <v>16487</v>
      </c>
      <c r="H76" s="78">
        <v>12794</v>
      </c>
      <c r="I76" s="78">
        <v>1770</v>
      </c>
      <c r="J76" s="78">
        <v>32249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-45297</v>
      </c>
      <c r="E77" s="78"/>
      <c r="F77" s="78">
        <v>-45297</v>
      </c>
      <c r="G77" s="78">
        <v>-11443</v>
      </c>
      <c r="H77" s="78">
        <v>-6631</v>
      </c>
      <c r="I77" s="78">
        <v>-1501</v>
      </c>
      <c r="J77" s="78">
        <v>-25722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3130</v>
      </c>
      <c r="E78" s="78"/>
      <c r="F78" s="78">
        <v>3130</v>
      </c>
      <c r="G78" s="78">
        <v>163</v>
      </c>
      <c r="H78" s="78">
        <v>-7</v>
      </c>
      <c r="I78" s="78">
        <v>0</v>
      </c>
      <c r="J78" s="78">
        <v>2974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-45</v>
      </c>
      <c r="F79" s="78">
        <v>45</v>
      </c>
      <c r="G79" s="78">
        <v>-272</v>
      </c>
      <c r="H79" s="78">
        <v>245</v>
      </c>
      <c r="I79" s="78">
        <v>0</v>
      </c>
      <c r="J79" s="78">
        <v>72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10180</v>
      </c>
      <c r="F80" s="78">
        <v>-10180</v>
      </c>
      <c r="G80" s="78">
        <v>17822</v>
      </c>
      <c r="H80" s="78">
        <v>-35547</v>
      </c>
      <c r="I80" s="78">
        <v>865</v>
      </c>
      <c r="J80" s="78">
        <v>6680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167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71378</v>
      </c>
      <c r="V18" s="78">
        <f>SUM(T18:U18)</f>
        <v>71378</v>
      </c>
      <c r="X18" s="73" t="s">
        <v>25</v>
      </c>
    </row>
    <row r="19" spans="2:24" x14ac:dyDescent="0.25">
      <c r="B19" s="73" t="s">
        <v>28</v>
      </c>
      <c r="D19" s="78">
        <f>SUM(E19:F19)</f>
        <v>71707</v>
      </c>
      <c r="E19" s="78">
        <v>71707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263761</v>
      </c>
      <c r="E23" s="78"/>
      <c r="F23" s="78">
        <v>263761</v>
      </c>
      <c r="G23" s="78">
        <v>52850</v>
      </c>
      <c r="H23" s="78">
        <v>34914</v>
      </c>
      <c r="I23" s="78">
        <v>10386</v>
      </c>
      <c r="J23" s="78">
        <v>143046</v>
      </c>
      <c r="K23" s="30"/>
      <c r="L23" s="76" t="s">
        <v>205</v>
      </c>
      <c r="M23" s="77"/>
      <c r="N23" s="76" t="s">
        <v>41</v>
      </c>
      <c r="O23" s="30"/>
      <c r="P23" s="78">
        <v>143046</v>
      </c>
      <c r="Q23" s="78">
        <v>10386</v>
      </c>
      <c r="R23" s="78">
        <v>34914</v>
      </c>
      <c r="S23" s="78">
        <v>52850</v>
      </c>
      <c r="T23" s="78">
        <v>263761</v>
      </c>
      <c r="U23" s="78"/>
      <c r="V23" s="78">
        <f>SUM(T23:U23)</f>
        <v>263761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45714</v>
      </c>
      <c r="E24" s="78"/>
      <c r="F24" s="78">
        <v>45714</v>
      </c>
      <c r="G24" s="78">
        <v>11429</v>
      </c>
      <c r="H24" s="78">
        <v>6756</v>
      </c>
      <c r="I24" s="78">
        <v>1508</v>
      </c>
      <c r="J24" s="78">
        <v>26021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218047</v>
      </c>
      <c r="E25" s="78"/>
      <c r="F25" s="78">
        <v>218047</v>
      </c>
      <c r="G25" s="78">
        <v>41421</v>
      </c>
      <c r="H25" s="78">
        <v>28158</v>
      </c>
      <c r="I25" s="78">
        <v>8878</v>
      </c>
      <c r="J25" s="78">
        <v>117025</v>
      </c>
      <c r="K25" s="30"/>
      <c r="L25" s="76" t="s">
        <v>45</v>
      </c>
      <c r="M25" s="77"/>
      <c r="N25" s="76" t="s">
        <v>46</v>
      </c>
      <c r="O25" s="30"/>
      <c r="P25" s="78">
        <v>117025</v>
      </c>
      <c r="Q25" s="78">
        <v>8878</v>
      </c>
      <c r="R25" s="78">
        <v>28158</v>
      </c>
      <c r="S25" s="78">
        <v>41421</v>
      </c>
      <c r="T25" s="78">
        <v>218047</v>
      </c>
      <c r="U25" s="78"/>
      <c r="V25" s="78">
        <f t="shared" ref="V25:V31" si="1">SUM(T25:U25)</f>
        <v>218047</v>
      </c>
      <c r="X25" s="73"/>
    </row>
    <row r="26" spans="2:24" x14ac:dyDescent="0.25">
      <c r="B26" s="73"/>
      <c r="D26" s="81">
        <f t="shared" si="0"/>
        <v>-329</v>
      </c>
      <c r="E26" s="81">
        <v>-329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-329</v>
      </c>
      <c r="V26" s="81">
        <f t="shared" si="1"/>
        <v>-329</v>
      </c>
      <c r="X26" s="73"/>
    </row>
    <row r="27" spans="2:24" x14ac:dyDescent="0.25">
      <c r="B27" s="80" t="s">
        <v>49</v>
      </c>
      <c r="D27" s="79">
        <f t="shared" si="0"/>
        <v>131376</v>
      </c>
      <c r="E27" s="79">
        <v>300</v>
      </c>
      <c r="F27" s="79">
        <v>131076</v>
      </c>
      <c r="G27" s="79">
        <v>10955</v>
      </c>
      <c r="H27" s="79">
        <v>28104</v>
      </c>
      <c r="I27" s="79">
        <v>5604</v>
      </c>
      <c r="J27" s="79">
        <v>86413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131293</v>
      </c>
      <c r="T27" s="79">
        <v>131293</v>
      </c>
      <c r="U27" s="79">
        <v>83</v>
      </c>
      <c r="V27" s="79">
        <f t="shared" si="1"/>
        <v>131376</v>
      </c>
      <c r="X27" s="80" t="s">
        <v>49</v>
      </c>
    </row>
    <row r="28" spans="2:24" x14ac:dyDescent="0.25">
      <c r="B28" s="73" t="s">
        <v>44</v>
      </c>
      <c r="D28" s="78">
        <f t="shared" si="0"/>
        <v>24387</v>
      </c>
      <c r="E28" s="78"/>
      <c r="F28" s="78">
        <v>24387</v>
      </c>
      <c r="G28" s="78">
        <v>1138</v>
      </c>
      <c r="H28" s="78">
        <v>54</v>
      </c>
      <c r="I28" s="78">
        <v>229</v>
      </c>
      <c r="J28" s="78">
        <v>401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24232</v>
      </c>
      <c r="S28" s="78"/>
      <c r="T28" s="78">
        <v>24232</v>
      </c>
      <c r="U28" s="78">
        <v>155</v>
      </c>
      <c r="V28" s="78">
        <f t="shared" si="1"/>
        <v>24387</v>
      </c>
      <c r="X28" s="73" t="s">
        <v>44</v>
      </c>
    </row>
    <row r="29" spans="2:24" x14ac:dyDescent="0.25">
      <c r="B29" s="73"/>
      <c r="D29" s="78">
        <f t="shared" si="0"/>
        <v>22565</v>
      </c>
      <c r="E29" s="78"/>
      <c r="F29" s="78">
        <v>22565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22300</v>
      </c>
      <c r="S29" s="78"/>
      <c r="T29" s="78">
        <v>22300</v>
      </c>
      <c r="U29" s="78">
        <v>265</v>
      </c>
      <c r="V29" s="78">
        <f t="shared" si="1"/>
        <v>22565</v>
      </c>
      <c r="X29" s="73"/>
    </row>
    <row r="30" spans="2:24" x14ac:dyDescent="0.25">
      <c r="B30" s="73"/>
      <c r="D30" s="78">
        <f t="shared" si="0"/>
        <v>1822</v>
      </c>
      <c r="E30" s="78"/>
      <c r="F30" s="78">
        <v>1822</v>
      </c>
      <c r="G30" s="78">
        <v>1138</v>
      </c>
      <c r="H30" s="78">
        <v>54</v>
      </c>
      <c r="I30" s="78">
        <v>229</v>
      </c>
      <c r="J30" s="78">
        <v>401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1932</v>
      </c>
      <c r="S30" s="78"/>
      <c r="T30" s="78">
        <v>1932</v>
      </c>
      <c r="U30" s="78">
        <v>-110</v>
      </c>
      <c r="V30" s="78">
        <f t="shared" si="1"/>
        <v>1822</v>
      </c>
      <c r="X30" s="73"/>
    </row>
    <row r="31" spans="2:24" x14ac:dyDescent="0.25">
      <c r="B31" s="73"/>
      <c r="D31" s="78">
        <f t="shared" si="0"/>
        <v>108298</v>
      </c>
      <c r="E31" s="78"/>
      <c r="F31" s="78">
        <v>108298</v>
      </c>
      <c r="G31" s="78">
        <v>40757</v>
      </c>
      <c r="H31" s="78">
        <v>6756</v>
      </c>
      <c r="I31" s="78">
        <v>4553</v>
      </c>
      <c r="J31" s="78">
        <v>56232</v>
      </c>
      <c r="K31" s="34"/>
      <c r="L31" s="76" t="s">
        <v>206</v>
      </c>
      <c r="M31" s="77"/>
      <c r="N31" s="76" t="s">
        <v>119</v>
      </c>
      <c r="O31" s="34"/>
      <c r="P31" s="78">
        <v>56232</v>
      </c>
      <c r="Q31" s="78">
        <v>4553</v>
      </c>
      <c r="R31" s="78">
        <v>6756</v>
      </c>
      <c r="S31" s="78">
        <v>40757</v>
      </c>
      <c r="T31" s="78">
        <v>108298</v>
      </c>
      <c r="U31" s="78"/>
      <c r="V31" s="78">
        <f t="shared" si="1"/>
        <v>108298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62584</v>
      </c>
      <c r="E33" s="78"/>
      <c r="F33" s="78">
        <v>62584</v>
      </c>
      <c r="G33" s="78">
        <v>29328</v>
      </c>
      <c r="H33" s="78">
        <v>0</v>
      </c>
      <c r="I33" s="78">
        <v>3045</v>
      </c>
      <c r="J33" s="78">
        <v>30211</v>
      </c>
      <c r="K33" s="30"/>
      <c r="L33" s="76" t="s">
        <v>120</v>
      </c>
      <c r="M33" s="77"/>
      <c r="N33" s="76" t="s">
        <v>121</v>
      </c>
      <c r="O33" s="30"/>
      <c r="P33" s="78">
        <v>30211</v>
      </c>
      <c r="Q33" s="78">
        <v>3045</v>
      </c>
      <c r="R33" s="78">
        <v>0</v>
      </c>
      <c r="S33" s="78">
        <v>29328</v>
      </c>
      <c r="T33" s="78">
        <v>62584</v>
      </c>
      <c r="U33" s="78"/>
      <c r="V33" s="78">
        <f>SUM(T33:U33)</f>
        <v>62584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65592</v>
      </c>
      <c r="E35" s="79">
        <v>9964</v>
      </c>
      <c r="F35" s="79">
        <v>55628</v>
      </c>
      <c r="G35" s="79">
        <v>4650</v>
      </c>
      <c r="H35" s="79">
        <v>5240</v>
      </c>
      <c r="I35" s="79">
        <v>27091</v>
      </c>
      <c r="J35" s="79">
        <v>18647</v>
      </c>
      <c r="K35" s="63"/>
      <c r="L35" s="75" t="s">
        <v>63</v>
      </c>
      <c r="M35" s="31"/>
      <c r="N35" s="75" t="s">
        <v>64</v>
      </c>
      <c r="O35" s="63"/>
      <c r="P35" s="79">
        <v>6688</v>
      </c>
      <c r="Q35" s="79">
        <v>28614</v>
      </c>
      <c r="R35" s="79">
        <v>2120</v>
      </c>
      <c r="S35" s="79">
        <v>12270</v>
      </c>
      <c r="T35" s="79">
        <v>49692</v>
      </c>
      <c r="U35" s="79">
        <v>15900</v>
      </c>
      <c r="V35" s="79">
        <f t="shared" ref="V35:V36" si="3">SUM(T35:U35)</f>
        <v>65592</v>
      </c>
      <c r="X35" s="80" t="s">
        <v>62</v>
      </c>
    </row>
    <row r="36" spans="2:24" x14ac:dyDescent="0.25">
      <c r="B36" s="73" t="s">
        <v>54</v>
      </c>
      <c r="D36" s="78">
        <f t="shared" si="2"/>
        <v>257887</v>
      </c>
      <c r="E36" s="78"/>
      <c r="F36" s="78">
        <v>257887</v>
      </c>
      <c r="G36" s="78">
        <v>179670</v>
      </c>
      <c r="H36" s="78">
        <v>27868</v>
      </c>
      <c r="I36" s="78">
        <v>6076</v>
      </c>
      <c r="J36" s="78">
        <v>44273</v>
      </c>
      <c r="K36" s="30"/>
      <c r="L36" s="76" t="s">
        <v>208</v>
      </c>
      <c r="M36" s="77"/>
      <c r="N36" s="76" t="s">
        <v>65</v>
      </c>
      <c r="O36" s="30"/>
      <c r="P36" s="78">
        <v>44273</v>
      </c>
      <c r="Q36" s="78">
        <v>6076</v>
      </c>
      <c r="R36" s="78">
        <v>27868</v>
      </c>
      <c r="S36" s="78">
        <v>179670</v>
      </c>
      <c r="T36" s="78">
        <v>257887</v>
      </c>
      <c r="U36" s="78"/>
      <c r="V36" s="78">
        <f t="shared" si="3"/>
        <v>257887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212173</v>
      </c>
      <c r="E38" s="78"/>
      <c r="F38" s="78">
        <v>212173</v>
      </c>
      <c r="G38" s="78">
        <v>168241</v>
      </c>
      <c r="H38" s="78">
        <v>21112</v>
      </c>
      <c r="I38" s="78">
        <v>4568</v>
      </c>
      <c r="J38" s="78">
        <v>18252</v>
      </c>
      <c r="K38" s="30"/>
      <c r="L38" s="76" t="s">
        <v>69</v>
      </c>
      <c r="M38" s="77"/>
      <c r="N38" s="76" t="s">
        <v>70</v>
      </c>
      <c r="O38" s="30"/>
      <c r="P38" s="78">
        <v>18252</v>
      </c>
      <c r="Q38" s="78">
        <v>4568</v>
      </c>
      <c r="R38" s="78">
        <v>21112</v>
      </c>
      <c r="S38" s="78">
        <v>168241</v>
      </c>
      <c r="T38" s="78">
        <v>212173</v>
      </c>
      <c r="U38" s="78"/>
      <c r="V38" s="78">
        <f>SUM(T38:U38)</f>
        <v>212173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29970</v>
      </c>
      <c r="E40" s="79">
        <v>497</v>
      </c>
      <c r="F40" s="79">
        <v>29473</v>
      </c>
      <c r="G40" s="79">
        <v>20445</v>
      </c>
      <c r="H40" s="79">
        <v>14</v>
      </c>
      <c r="I40" s="79">
        <v>1133</v>
      </c>
      <c r="J40" s="79">
        <v>7881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29595</v>
      </c>
      <c r="S40" s="79"/>
      <c r="T40" s="79">
        <v>29595</v>
      </c>
      <c r="U40" s="79">
        <v>375</v>
      </c>
      <c r="V40" s="79">
        <f t="shared" ref="V40:V50" si="5">SUM(T40:U40)</f>
        <v>29970</v>
      </c>
      <c r="X40" s="80" t="s">
        <v>66</v>
      </c>
    </row>
    <row r="41" spans="2:24" x14ac:dyDescent="0.25">
      <c r="B41" s="73" t="s">
        <v>68</v>
      </c>
      <c r="D41" s="78">
        <f t="shared" si="4"/>
        <v>38128</v>
      </c>
      <c r="E41" s="78">
        <v>16</v>
      </c>
      <c r="F41" s="78">
        <v>38112</v>
      </c>
      <c r="G41" s="78">
        <v>38112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2375</v>
      </c>
      <c r="Q41" s="78">
        <v>1416</v>
      </c>
      <c r="R41" s="78">
        <v>34169</v>
      </c>
      <c r="S41" s="78">
        <v>75</v>
      </c>
      <c r="T41" s="78">
        <v>38035</v>
      </c>
      <c r="U41" s="78">
        <v>93</v>
      </c>
      <c r="V41" s="78">
        <f t="shared" si="5"/>
        <v>38128</v>
      </c>
      <c r="X41" s="73" t="s">
        <v>68</v>
      </c>
    </row>
    <row r="42" spans="2:24" x14ac:dyDescent="0.25">
      <c r="B42" s="73" t="s">
        <v>71</v>
      </c>
      <c r="D42" s="78">
        <f t="shared" si="4"/>
        <v>40300</v>
      </c>
      <c r="E42" s="78">
        <v>567</v>
      </c>
      <c r="F42" s="78">
        <v>39733</v>
      </c>
      <c r="G42" s="78">
        <v>100</v>
      </c>
      <c r="H42" s="78">
        <v>35858</v>
      </c>
      <c r="I42" s="78">
        <v>1587</v>
      </c>
      <c r="J42" s="78">
        <v>2188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40188</v>
      </c>
      <c r="T42" s="78">
        <v>40188</v>
      </c>
      <c r="U42" s="78">
        <v>112</v>
      </c>
      <c r="V42" s="78">
        <f t="shared" si="5"/>
        <v>40300</v>
      </c>
      <c r="X42" s="73" t="s">
        <v>71</v>
      </c>
    </row>
    <row r="43" spans="2:24" x14ac:dyDescent="0.25">
      <c r="B43" s="73" t="s">
        <v>78</v>
      </c>
      <c r="D43" s="78">
        <f t="shared" si="4"/>
        <v>28831</v>
      </c>
      <c r="E43" s="78">
        <v>1890</v>
      </c>
      <c r="F43" s="78">
        <v>26941</v>
      </c>
      <c r="G43" s="78">
        <v>12347</v>
      </c>
      <c r="H43" s="78">
        <v>4261</v>
      </c>
      <c r="I43" s="78">
        <v>6254</v>
      </c>
      <c r="J43" s="78">
        <v>4079</v>
      </c>
      <c r="K43" s="30"/>
      <c r="L43" s="75" t="s">
        <v>79</v>
      </c>
      <c r="M43" s="31"/>
      <c r="N43" s="75" t="s">
        <v>80</v>
      </c>
      <c r="O43" s="30"/>
      <c r="P43" s="78">
        <v>1663</v>
      </c>
      <c r="Q43" s="78">
        <v>6062</v>
      </c>
      <c r="R43" s="78">
        <v>2075</v>
      </c>
      <c r="S43" s="78">
        <v>13004</v>
      </c>
      <c r="T43" s="78">
        <v>22804</v>
      </c>
      <c r="U43" s="78">
        <v>6027</v>
      </c>
      <c r="V43" s="78">
        <f t="shared" si="5"/>
        <v>28831</v>
      </c>
      <c r="X43" s="73" t="s">
        <v>78</v>
      </c>
    </row>
    <row r="44" spans="2:24" ht="22.5" customHeight="1" x14ac:dyDescent="0.25">
      <c r="B44" s="73"/>
      <c r="D44" s="78">
        <f t="shared" si="4"/>
        <v>254250</v>
      </c>
      <c r="E44" s="78"/>
      <c r="F44" s="78">
        <v>254250</v>
      </c>
      <c r="G44" s="78">
        <v>161933</v>
      </c>
      <c r="H44" s="78">
        <v>53574</v>
      </c>
      <c r="I44" s="78">
        <v>4580</v>
      </c>
      <c r="J44" s="78">
        <v>34163</v>
      </c>
      <c r="K44" s="61"/>
      <c r="L44" s="76" t="s">
        <v>209</v>
      </c>
      <c r="M44" s="77"/>
      <c r="N44" s="76" t="s">
        <v>187</v>
      </c>
      <c r="O44" s="61"/>
      <c r="P44" s="78">
        <v>34163</v>
      </c>
      <c r="Q44" s="78">
        <v>4580</v>
      </c>
      <c r="R44" s="78">
        <v>53574</v>
      </c>
      <c r="S44" s="78">
        <v>161933</v>
      </c>
      <c r="T44" s="78">
        <v>254250</v>
      </c>
      <c r="U44" s="78"/>
      <c r="V44" s="78">
        <f t="shared" si="5"/>
        <v>254250</v>
      </c>
      <c r="X44" s="73"/>
    </row>
    <row r="45" spans="2:24" ht="24.75" customHeight="1" x14ac:dyDescent="0.25">
      <c r="B45" s="73"/>
      <c r="C45" s="35"/>
      <c r="D45" s="78">
        <f t="shared" si="4"/>
        <v>208536</v>
      </c>
      <c r="E45" s="78"/>
      <c r="F45" s="78">
        <v>208536</v>
      </c>
      <c r="G45" s="78">
        <v>150504</v>
      </c>
      <c r="H45" s="78">
        <v>46818</v>
      </c>
      <c r="I45" s="78">
        <v>3072</v>
      </c>
      <c r="J45" s="78">
        <v>8142</v>
      </c>
      <c r="K45" s="61"/>
      <c r="L45" s="76" t="s">
        <v>188</v>
      </c>
      <c r="M45" s="77"/>
      <c r="N45" s="76" t="s">
        <v>189</v>
      </c>
      <c r="O45" s="61"/>
      <c r="P45" s="78">
        <v>8142</v>
      </c>
      <c r="Q45" s="78">
        <v>3072</v>
      </c>
      <c r="R45" s="78">
        <v>46818</v>
      </c>
      <c r="S45" s="78">
        <v>150504</v>
      </c>
      <c r="T45" s="78">
        <v>208536</v>
      </c>
      <c r="U45" s="78"/>
      <c r="V45" s="78">
        <f t="shared" si="5"/>
        <v>208536</v>
      </c>
      <c r="W45" s="35"/>
      <c r="X45" s="73"/>
    </row>
    <row r="46" spans="2:24" x14ac:dyDescent="0.25">
      <c r="B46" s="73"/>
      <c r="D46" s="81">
        <f t="shared" si="4"/>
        <v>31096</v>
      </c>
      <c r="E46" s="81"/>
      <c r="F46" s="81">
        <v>31096</v>
      </c>
      <c r="G46" s="81">
        <v>2300</v>
      </c>
      <c r="H46" s="81">
        <v>28796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31096</v>
      </c>
      <c r="T46" s="81">
        <v>31096</v>
      </c>
      <c r="U46" s="81"/>
      <c r="V46" s="81">
        <f t="shared" si="5"/>
        <v>31096</v>
      </c>
      <c r="X46" s="73"/>
    </row>
    <row r="47" spans="2:24" ht="33.6" customHeight="1" x14ac:dyDescent="0.25">
      <c r="B47" s="80" t="s">
        <v>198</v>
      </c>
      <c r="D47" s="79">
        <f t="shared" si="4"/>
        <v>254250</v>
      </c>
      <c r="E47" s="79"/>
      <c r="F47" s="79">
        <v>254250</v>
      </c>
      <c r="G47" s="79">
        <v>190729</v>
      </c>
      <c r="H47" s="79">
        <v>24778</v>
      </c>
      <c r="I47" s="79">
        <v>4580</v>
      </c>
      <c r="J47" s="79">
        <v>34163</v>
      </c>
      <c r="K47" s="66"/>
      <c r="L47" s="76" t="s">
        <v>210</v>
      </c>
      <c r="M47" s="77"/>
      <c r="N47" s="76" t="s">
        <v>190</v>
      </c>
      <c r="O47" s="66"/>
      <c r="P47" s="79">
        <v>34163</v>
      </c>
      <c r="Q47" s="79">
        <v>4580</v>
      </c>
      <c r="R47" s="79">
        <v>24778</v>
      </c>
      <c r="S47" s="79">
        <v>190729</v>
      </c>
      <c r="T47" s="79">
        <v>254250</v>
      </c>
      <c r="U47" s="79"/>
      <c r="V47" s="79">
        <f t="shared" si="5"/>
        <v>254250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208536</v>
      </c>
      <c r="E48" s="81"/>
      <c r="F48" s="81">
        <v>208536</v>
      </c>
      <c r="G48" s="81">
        <v>179300</v>
      </c>
      <c r="H48" s="81">
        <v>18022</v>
      </c>
      <c r="I48" s="81">
        <v>3072</v>
      </c>
      <c r="J48" s="81">
        <v>8142</v>
      </c>
      <c r="K48" s="30"/>
      <c r="L48" s="76" t="s">
        <v>211</v>
      </c>
      <c r="M48" s="77"/>
      <c r="N48" s="76" t="s">
        <v>191</v>
      </c>
      <c r="O48" s="30"/>
      <c r="P48" s="81">
        <v>8142</v>
      </c>
      <c r="Q48" s="81">
        <v>3072</v>
      </c>
      <c r="R48" s="81">
        <v>18022</v>
      </c>
      <c r="S48" s="81">
        <v>179300</v>
      </c>
      <c r="T48" s="81">
        <v>208536</v>
      </c>
      <c r="U48" s="81"/>
      <c r="V48" s="81">
        <f t="shared" si="5"/>
        <v>208536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34163</v>
      </c>
      <c r="Q49" s="79">
        <v>4580</v>
      </c>
      <c r="R49" s="79">
        <v>53574</v>
      </c>
      <c r="S49" s="79">
        <v>161933</v>
      </c>
      <c r="T49" s="79">
        <v>254250</v>
      </c>
      <c r="U49" s="79"/>
      <c r="V49" s="79">
        <f t="shared" si="5"/>
        <v>254250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8142</v>
      </c>
      <c r="Q50" s="78">
        <v>3072</v>
      </c>
      <c r="R50" s="78">
        <v>46818</v>
      </c>
      <c r="S50" s="78">
        <v>150504</v>
      </c>
      <c r="T50" s="78">
        <v>208536</v>
      </c>
      <c r="U50" s="78"/>
      <c r="V50" s="78">
        <f t="shared" si="5"/>
        <v>208536</v>
      </c>
      <c r="X50" s="73" t="s">
        <v>55</v>
      </c>
    </row>
    <row r="51" spans="2:24" x14ac:dyDescent="0.25">
      <c r="B51" s="73"/>
      <c r="D51" s="78">
        <f t="shared" ref="D51:D56" si="6">SUM(E51:F51)</f>
        <v>201372</v>
      </c>
      <c r="E51" s="78"/>
      <c r="F51" s="78">
        <v>201372</v>
      </c>
      <c r="G51" s="78">
        <v>179658</v>
      </c>
      <c r="H51" s="78">
        <v>21714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201372</v>
      </c>
      <c r="E52" s="78"/>
      <c r="F52" s="78">
        <v>201372</v>
      </c>
      <c r="G52" s="78">
        <v>150862</v>
      </c>
      <c r="H52" s="78">
        <v>50510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-171</v>
      </c>
      <c r="E53" s="78"/>
      <c r="F53" s="78">
        <v>-171</v>
      </c>
      <c r="G53" s="78"/>
      <c r="H53" s="78"/>
      <c r="I53" s="78">
        <v>-171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-171</v>
      </c>
      <c r="T53" s="78">
        <v>-171</v>
      </c>
      <c r="U53" s="78"/>
      <c r="V53" s="78">
        <f>SUM(T53:U53)</f>
        <v>-171</v>
      </c>
      <c r="X53" s="73"/>
    </row>
    <row r="54" spans="2:24" x14ac:dyDescent="0.25">
      <c r="B54" s="73"/>
      <c r="D54" s="78">
        <f t="shared" si="6"/>
        <v>52878</v>
      </c>
      <c r="E54" s="78"/>
      <c r="F54" s="78">
        <v>52878</v>
      </c>
      <c r="G54" s="78">
        <v>10900</v>
      </c>
      <c r="H54" s="78">
        <v>3064</v>
      </c>
      <c r="I54" s="78">
        <v>4751</v>
      </c>
      <c r="J54" s="78">
        <v>34163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7164</v>
      </c>
      <c r="E55" s="78"/>
      <c r="F55" s="78">
        <v>7164</v>
      </c>
      <c r="G55" s="78">
        <v>-529</v>
      </c>
      <c r="H55" s="78">
        <v>-3692</v>
      </c>
      <c r="I55" s="78">
        <v>3243</v>
      </c>
      <c r="J55" s="78">
        <v>8142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9182</v>
      </c>
      <c r="E56" s="78">
        <v>9182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8142</v>
      </c>
      <c r="Q69" s="78">
        <v>3243</v>
      </c>
      <c r="R69" s="78">
        <v>-3692</v>
      </c>
      <c r="S69" s="78">
        <v>-529</v>
      </c>
      <c r="T69" s="78">
        <v>7164</v>
      </c>
      <c r="U69" s="78"/>
      <c r="V69" s="78">
        <f>SUM(T69:U69)</f>
        <v>7164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9182</v>
      </c>
      <c r="V71" s="78">
        <f t="shared" ref="V71:V74" si="7">SUM(T71:U71)</f>
        <v>9182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1358</v>
      </c>
      <c r="Q72" s="78">
        <v>301</v>
      </c>
      <c r="R72" s="78">
        <v>-436</v>
      </c>
      <c r="S72" s="78">
        <v>1044</v>
      </c>
      <c r="T72" s="78">
        <v>2267</v>
      </c>
      <c r="U72" s="78">
        <v>233</v>
      </c>
      <c r="V72" s="78">
        <f t="shared" si="7"/>
        <v>2500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657</v>
      </c>
      <c r="Q73" s="78">
        <v>-618</v>
      </c>
      <c r="R73" s="78">
        <v>-1724</v>
      </c>
      <c r="S73" s="78">
        <v>208</v>
      </c>
      <c r="T73" s="78">
        <v>-1477</v>
      </c>
      <c r="U73" s="78">
        <v>-1023</v>
      </c>
      <c r="V73" s="78">
        <f t="shared" si="7"/>
        <v>-2500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16346</v>
      </c>
      <c r="E74" s="81">
        <v>8392</v>
      </c>
      <c r="F74" s="81">
        <v>7954</v>
      </c>
      <c r="G74" s="81">
        <v>723</v>
      </c>
      <c r="H74" s="81">
        <v>-5852</v>
      </c>
      <c r="I74" s="81">
        <v>2926</v>
      </c>
      <c r="J74" s="81">
        <v>10157</v>
      </c>
      <c r="K74" s="33"/>
      <c r="L74" s="76" t="s">
        <v>103</v>
      </c>
      <c r="M74" s="77"/>
      <c r="N74" s="76" t="s">
        <v>104</v>
      </c>
      <c r="O74" s="33"/>
      <c r="P74" s="81">
        <v>10157</v>
      </c>
      <c r="Q74" s="81">
        <v>2926</v>
      </c>
      <c r="R74" s="81">
        <v>-5852</v>
      </c>
      <c r="S74" s="81">
        <v>723</v>
      </c>
      <c r="T74" s="81">
        <v>7954</v>
      </c>
      <c r="U74" s="81">
        <v>8392</v>
      </c>
      <c r="V74" s="81">
        <f t="shared" si="7"/>
        <v>16346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62060</v>
      </c>
      <c r="E75" s="79"/>
      <c r="F75" s="79">
        <v>62060</v>
      </c>
      <c r="G75" s="79">
        <v>17031</v>
      </c>
      <c r="H75" s="79">
        <v>12607</v>
      </c>
      <c r="I75" s="79">
        <v>1912</v>
      </c>
      <c r="J75" s="79">
        <v>30510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60041</v>
      </c>
      <c r="E76" s="78"/>
      <c r="F76" s="78">
        <v>60041</v>
      </c>
      <c r="G76" s="78">
        <v>14962</v>
      </c>
      <c r="H76" s="78">
        <v>12614</v>
      </c>
      <c r="I76" s="78">
        <v>1912</v>
      </c>
      <c r="J76" s="78">
        <v>30553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-45714</v>
      </c>
      <c r="E77" s="78"/>
      <c r="F77" s="78">
        <v>-45714</v>
      </c>
      <c r="G77" s="78">
        <v>-11429</v>
      </c>
      <c r="H77" s="78">
        <v>-6756</v>
      </c>
      <c r="I77" s="78">
        <v>-1508</v>
      </c>
      <c r="J77" s="78">
        <v>-26021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2019</v>
      </c>
      <c r="E78" s="78"/>
      <c r="F78" s="78">
        <v>2019</v>
      </c>
      <c r="G78" s="78">
        <v>2069</v>
      </c>
      <c r="H78" s="78">
        <v>-7</v>
      </c>
      <c r="I78" s="78">
        <v>0</v>
      </c>
      <c r="J78" s="78">
        <v>-43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201</v>
      </c>
      <c r="F79" s="78">
        <v>-201</v>
      </c>
      <c r="G79" s="78">
        <v>-352</v>
      </c>
      <c r="H79" s="78">
        <v>306</v>
      </c>
      <c r="I79" s="78">
        <v>0</v>
      </c>
      <c r="J79" s="78">
        <v>-155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8191</v>
      </c>
      <c r="F80" s="78">
        <v>-8191</v>
      </c>
      <c r="G80" s="78">
        <v>-4527</v>
      </c>
      <c r="H80" s="78">
        <v>-12009</v>
      </c>
      <c r="I80" s="78">
        <v>2522</v>
      </c>
      <c r="J80" s="78">
        <v>5823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168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77447</v>
      </c>
      <c r="V18" s="78">
        <f>SUM(T18:U18)</f>
        <v>77447</v>
      </c>
      <c r="X18" s="73" t="s">
        <v>25</v>
      </c>
    </row>
    <row r="19" spans="2:24" x14ac:dyDescent="0.25">
      <c r="B19" s="73" t="s">
        <v>28</v>
      </c>
      <c r="D19" s="78">
        <f>SUM(E19:F19)</f>
        <v>72972</v>
      </c>
      <c r="E19" s="78">
        <v>72972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281805</v>
      </c>
      <c r="E23" s="78"/>
      <c r="F23" s="78">
        <v>281805</v>
      </c>
      <c r="G23" s="78">
        <v>55345</v>
      </c>
      <c r="H23" s="78">
        <v>41314</v>
      </c>
      <c r="I23" s="78">
        <v>10019</v>
      </c>
      <c r="J23" s="78">
        <v>155537</v>
      </c>
      <c r="K23" s="30"/>
      <c r="L23" s="76" t="s">
        <v>205</v>
      </c>
      <c r="M23" s="77"/>
      <c r="N23" s="76" t="s">
        <v>41</v>
      </c>
      <c r="O23" s="30"/>
      <c r="P23" s="78">
        <v>155537</v>
      </c>
      <c r="Q23" s="78">
        <v>10019</v>
      </c>
      <c r="R23" s="78">
        <v>41314</v>
      </c>
      <c r="S23" s="78">
        <v>55345</v>
      </c>
      <c r="T23" s="78">
        <v>281805</v>
      </c>
      <c r="U23" s="78"/>
      <c r="V23" s="78">
        <f>SUM(T23:U23)</f>
        <v>281805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46175</v>
      </c>
      <c r="E24" s="78"/>
      <c r="F24" s="78">
        <v>46175</v>
      </c>
      <c r="G24" s="78">
        <v>11425</v>
      </c>
      <c r="H24" s="78">
        <v>6849</v>
      </c>
      <c r="I24" s="78">
        <v>1538</v>
      </c>
      <c r="J24" s="78">
        <v>26363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235630</v>
      </c>
      <c r="E25" s="78"/>
      <c r="F25" s="78">
        <v>235630</v>
      </c>
      <c r="G25" s="78">
        <v>43920</v>
      </c>
      <c r="H25" s="78">
        <v>34465</v>
      </c>
      <c r="I25" s="78">
        <v>8481</v>
      </c>
      <c r="J25" s="78">
        <v>129174</v>
      </c>
      <c r="K25" s="30"/>
      <c r="L25" s="76" t="s">
        <v>45</v>
      </c>
      <c r="M25" s="77"/>
      <c r="N25" s="76" t="s">
        <v>46</v>
      </c>
      <c r="O25" s="30"/>
      <c r="P25" s="78">
        <v>129174</v>
      </c>
      <c r="Q25" s="78">
        <v>8481</v>
      </c>
      <c r="R25" s="78">
        <v>34465</v>
      </c>
      <c r="S25" s="78">
        <v>43920</v>
      </c>
      <c r="T25" s="78">
        <v>235630</v>
      </c>
      <c r="U25" s="78"/>
      <c r="V25" s="78">
        <f t="shared" ref="V25:V31" si="1">SUM(T25:U25)</f>
        <v>235630</v>
      </c>
      <c r="X25" s="73"/>
    </row>
    <row r="26" spans="2:24" x14ac:dyDescent="0.25">
      <c r="B26" s="73"/>
      <c r="D26" s="81">
        <f t="shared" si="0"/>
        <v>4475</v>
      </c>
      <c r="E26" s="81">
        <v>4475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4475</v>
      </c>
      <c r="V26" s="81">
        <f t="shared" si="1"/>
        <v>4475</v>
      </c>
      <c r="X26" s="73"/>
    </row>
    <row r="27" spans="2:24" x14ac:dyDescent="0.25">
      <c r="B27" s="80" t="s">
        <v>49</v>
      </c>
      <c r="D27" s="79">
        <f t="shared" si="0"/>
        <v>140887</v>
      </c>
      <c r="E27" s="79">
        <v>287</v>
      </c>
      <c r="F27" s="79">
        <v>140600</v>
      </c>
      <c r="G27" s="79">
        <v>11335</v>
      </c>
      <c r="H27" s="79">
        <v>34312</v>
      </c>
      <c r="I27" s="79">
        <v>5908</v>
      </c>
      <c r="J27" s="79">
        <v>89045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140797</v>
      </c>
      <c r="T27" s="79">
        <v>140797</v>
      </c>
      <c r="U27" s="79">
        <v>90</v>
      </c>
      <c r="V27" s="79">
        <f t="shared" si="1"/>
        <v>140887</v>
      </c>
      <c r="X27" s="80" t="s">
        <v>49</v>
      </c>
    </row>
    <row r="28" spans="2:24" x14ac:dyDescent="0.25">
      <c r="B28" s="73" t="s">
        <v>44</v>
      </c>
      <c r="D28" s="78">
        <f t="shared" si="0"/>
        <v>16288</v>
      </c>
      <c r="E28" s="78"/>
      <c r="F28" s="78">
        <v>16288</v>
      </c>
      <c r="G28" s="78">
        <v>-507</v>
      </c>
      <c r="H28" s="78">
        <v>153</v>
      </c>
      <c r="I28" s="78">
        <v>277</v>
      </c>
      <c r="J28" s="78">
        <v>-3225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20464</v>
      </c>
      <c r="S28" s="78"/>
      <c r="T28" s="78">
        <v>20464</v>
      </c>
      <c r="U28" s="78">
        <v>-4176</v>
      </c>
      <c r="V28" s="78">
        <f t="shared" si="1"/>
        <v>16288</v>
      </c>
      <c r="X28" s="73" t="s">
        <v>44</v>
      </c>
    </row>
    <row r="29" spans="2:24" x14ac:dyDescent="0.25">
      <c r="B29" s="73"/>
      <c r="D29" s="78">
        <f t="shared" si="0"/>
        <v>19590</v>
      </c>
      <c r="E29" s="78"/>
      <c r="F29" s="78">
        <v>19590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19278</v>
      </c>
      <c r="S29" s="78"/>
      <c r="T29" s="78">
        <v>19278</v>
      </c>
      <c r="U29" s="78">
        <v>312</v>
      </c>
      <c r="V29" s="78">
        <f t="shared" si="1"/>
        <v>19590</v>
      </c>
      <c r="X29" s="73"/>
    </row>
    <row r="30" spans="2:24" x14ac:dyDescent="0.25">
      <c r="B30" s="73"/>
      <c r="D30" s="78">
        <f t="shared" si="0"/>
        <v>-3302</v>
      </c>
      <c r="E30" s="78"/>
      <c r="F30" s="78">
        <v>-3302</v>
      </c>
      <c r="G30" s="78">
        <v>-507</v>
      </c>
      <c r="H30" s="78">
        <v>153</v>
      </c>
      <c r="I30" s="78">
        <v>277</v>
      </c>
      <c r="J30" s="78">
        <v>-3225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1186</v>
      </c>
      <c r="S30" s="78"/>
      <c r="T30" s="78">
        <v>1186</v>
      </c>
      <c r="U30" s="78">
        <v>-4488</v>
      </c>
      <c r="V30" s="78">
        <f t="shared" si="1"/>
        <v>-3302</v>
      </c>
      <c r="X30" s="73"/>
    </row>
    <row r="31" spans="2:24" x14ac:dyDescent="0.25">
      <c r="B31" s="73"/>
      <c r="D31" s="78">
        <f t="shared" si="0"/>
        <v>124917</v>
      </c>
      <c r="E31" s="78"/>
      <c r="F31" s="78">
        <v>124917</v>
      </c>
      <c r="G31" s="78">
        <v>44517</v>
      </c>
      <c r="H31" s="78">
        <v>6849</v>
      </c>
      <c r="I31" s="78">
        <v>3834</v>
      </c>
      <c r="J31" s="78">
        <v>69717</v>
      </c>
      <c r="K31" s="34"/>
      <c r="L31" s="76" t="s">
        <v>206</v>
      </c>
      <c r="M31" s="77"/>
      <c r="N31" s="76" t="s">
        <v>119</v>
      </c>
      <c r="O31" s="34"/>
      <c r="P31" s="78">
        <v>69717</v>
      </c>
      <c r="Q31" s="78">
        <v>3834</v>
      </c>
      <c r="R31" s="78">
        <v>6849</v>
      </c>
      <c r="S31" s="78">
        <v>44517</v>
      </c>
      <c r="T31" s="78">
        <v>124917</v>
      </c>
      <c r="U31" s="78"/>
      <c r="V31" s="78">
        <f t="shared" si="1"/>
        <v>124917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78742</v>
      </c>
      <c r="E33" s="78"/>
      <c r="F33" s="78">
        <v>78742</v>
      </c>
      <c r="G33" s="78">
        <v>33092</v>
      </c>
      <c r="H33" s="78">
        <v>0</v>
      </c>
      <c r="I33" s="78">
        <v>2296</v>
      </c>
      <c r="J33" s="78">
        <v>43354</v>
      </c>
      <c r="K33" s="30"/>
      <c r="L33" s="76" t="s">
        <v>120</v>
      </c>
      <c r="M33" s="77"/>
      <c r="N33" s="76" t="s">
        <v>121</v>
      </c>
      <c r="O33" s="30"/>
      <c r="P33" s="78">
        <v>43354</v>
      </c>
      <c r="Q33" s="78">
        <v>2296</v>
      </c>
      <c r="R33" s="78">
        <v>0</v>
      </c>
      <c r="S33" s="78">
        <v>33092</v>
      </c>
      <c r="T33" s="78">
        <v>78742</v>
      </c>
      <c r="U33" s="78"/>
      <c r="V33" s="78">
        <f>SUM(T33:U33)</f>
        <v>78742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75442</v>
      </c>
      <c r="E35" s="79">
        <v>14431</v>
      </c>
      <c r="F35" s="79">
        <v>61011</v>
      </c>
      <c r="G35" s="79">
        <v>5215</v>
      </c>
      <c r="H35" s="79">
        <v>5510</v>
      </c>
      <c r="I35" s="79">
        <v>28998</v>
      </c>
      <c r="J35" s="79">
        <v>21288</v>
      </c>
      <c r="K35" s="63"/>
      <c r="L35" s="75" t="s">
        <v>63</v>
      </c>
      <c r="M35" s="31"/>
      <c r="N35" s="75" t="s">
        <v>64</v>
      </c>
      <c r="O35" s="63"/>
      <c r="P35" s="79">
        <v>7670</v>
      </c>
      <c r="Q35" s="79">
        <v>34977</v>
      </c>
      <c r="R35" s="79">
        <v>3700</v>
      </c>
      <c r="S35" s="79">
        <v>9762</v>
      </c>
      <c r="T35" s="79">
        <v>56109</v>
      </c>
      <c r="U35" s="79">
        <v>19333</v>
      </c>
      <c r="V35" s="79">
        <f t="shared" ref="V35:V36" si="3">SUM(T35:U35)</f>
        <v>75442</v>
      </c>
      <c r="X35" s="80" t="s">
        <v>62</v>
      </c>
    </row>
    <row r="36" spans="2:24" x14ac:dyDescent="0.25">
      <c r="B36" s="73" t="s">
        <v>54</v>
      </c>
      <c r="D36" s="78">
        <f t="shared" si="2"/>
        <v>281276</v>
      </c>
      <c r="E36" s="78"/>
      <c r="F36" s="78">
        <v>281276</v>
      </c>
      <c r="G36" s="78">
        <v>189861</v>
      </c>
      <c r="H36" s="78">
        <v>25503</v>
      </c>
      <c r="I36" s="78">
        <v>9813</v>
      </c>
      <c r="J36" s="78">
        <v>56099</v>
      </c>
      <c r="K36" s="30"/>
      <c r="L36" s="76" t="s">
        <v>208</v>
      </c>
      <c r="M36" s="77"/>
      <c r="N36" s="76" t="s">
        <v>65</v>
      </c>
      <c r="O36" s="30"/>
      <c r="P36" s="78">
        <v>56099</v>
      </c>
      <c r="Q36" s="78">
        <v>9813</v>
      </c>
      <c r="R36" s="78">
        <v>25503</v>
      </c>
      <c r="S36" s="78">
        <v>189861</v>
      </c>
      <c r="T36" s="78">
        <v>281276</v>
      </c>
      <c r="U36" s="78"/>
      <c r="V36" s="78">
        <f t="shared" si="3"/>
        <v>281276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235101</v>
      </c>
      <c r="E38" s="78"/>
      <c r="F38" s="78">
        <v>235101</v>
      </c>
      <c r="G38" s="78">
        <v>178436</v>
      </c>
      <c r="H38" s="78">
        <v>18654</v>
      </c>
      <c r="I38" s="78">
        <v>8275</v>
      </c>
      <c r="J38" s="78">
        <v>29736</v>
      </c>
      <c r="K38" s="30"/>
      <c r="L38" s="76" t="s">
        <v>69</v>
      </c>
      <c r="M38" s="77"/>
      <c r="N38" s="76" t="s">
        <v>70</v>
      </c>
      <c r="O38" s="30"/>
      <c r="P38" s="78">
        <v>29736</v>
      </c>
      <c r="Q38" s="78">
        <v>8275</v>
      </c>
      <c r="R38" s="78">
        <v>18654</v>
      </c>
      <c r="S38" s="78">
        <v>178436</v>
      </c>
      <c r="T38" s="78">
        <v>235101</v>
      </c>
      <c r="U38" s="78"/>
      <c r="V38" s="78">
        <f>SUM(T38:U38)</f>
        <v>235101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28859</v>
      </c>
      <c r="E40" s="79">
        <v>632</v>
      </c>
      <c r="F40" s="79">
        <v>28227</v>
      </c>
      <c r="G40" s="79">
        <v>23706</v>
      </c>
      <c r="H40" s="79">
        <v>9</v>
      </c>
      <c r="I40" s="79">
        <v>1058</v>
      </c>
      <c r="J40" s="79">
        <v>3454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28325</v>
      </c>
      <c r="S40" s="79"/>
      <c r="T40" s="79">
        <v>28325</v>
      </c>
      <c r="U40" s="79">
        <v>534</v>
      </c>
      <c r="V40" s="79">
        <f t="shared" ref="V40:V50" si="5">SUM(T40:U40)</f>
        <v>28859</v>
      </c>
      <c r="X40" s="80" t="s">
        <v>66</v>
      </c>
    </row>
    <row r="41" spans="2:24" x14ac:dyDescent="0.25">
      <c r="B41" s="73" t="s">
        <v>68</v>
      </c>
      <c r="D41" s="78">
        <f t="shared" si="4"/>
        <v>40280</v>
      </c>
      <c r="E41" s="78">
        <v>18</v>
      </c>
      <c r="F41" s="78">
        <v>40262</v>
      </c>
      <c r="G41" s="78">
        <v>40262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2401</v>
      </c>
      <c r="Q41" s="78">
        <v>2350</v>
      </c>
      <c r="R41" s="78">
        <v>35365</v>
      </c>
      <c r="S41" s="78">
        <v>76</v>
      </c>
      <c r="T41" s="78">
        <v>40192</v>
      </c>
      <c r="U41" s="78">
        <v>88</v>
      </c>
      <c r="V41" s="78">
        <f t="shared" si="5"/>
        <v>40280</v>
      </c>
      <c r="X41" s="73" t="s">
        <v>68</v>
      </c>
    </row>
    <row r="42" spans="2:24" x14ac:dyDescent="0.25">
      <c r="B42" s="73" t="s">
        <v>71</v>
      </c>
      <c r="D42" s="78">
        <f t="shared" si="4"/>
        <v>51657</v>
      </c>
      <c r="E42" s="78">
        <v>685</v>
      </c>
      <c r="F42" s="78">
        <v>50972</v>
      </c>
      <c r="G42" s="78">
        <v>101</v>
      </c>
      <c r="H42" s="78">
        <v>46201</v>
      </c>
      <c r="I42" s="78">
        <v>2458</v>
      </c>
      <c r="J42" s="78">
        <v>2212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51513</v>
      </c>
      <c r="T42" s="78">
        <v>51513</v>
      </c>
      <c r="U42" s="78">
        <v>144</v>
      </c>
      <c r="V42" s="78">
        <f t="shared" si="5"/>
        <v>51657</v>
      </c>
      <c r="X42" s="73" t="s">
        <v>71</v>
      </c>
    </row>
    <row r="43" spans="2:24" x14ac:dyDescent="0.25">
      <c r="B43" s="73" t="s">
        <v>78</v>
      </c>
      <c r="D43" s="78">
        <f t="shared" si="4"/>
        <v>36490</v>
      </c>
      <c r="E43" s="78">
        <v>3203</v>
      </c>
      <c r="F43" s="78">
        <v>33287</v>
      </c>
      <c r="G43" s="78">
        <v>16431</v>
      </c>
      <c r="H43" s="78">
        <v>5278</v>
      </c>
      <c r="I43" s="78">
        <v>7607</v>
      </c>
      <c r="J43" s="78">
        <v>3971</v>
      </c>
      <c r="K43" s="30"/>
      <c r="L43" s="75" t="s">
        <v>79</v>
      </c>
      <c r="M43" s="31"/>
      <c r="N43" s="75" t="s">
        <v>80</v>
      </c>
      <c r="O43" s="30"/>
      <c r="P43" s="78">
        <v>1528</v>
      </c>
      <c r="Q43" s="78">
        <v>7225</v>
      </c>
      <c r="R43" s="78">
        <v>3103</v>
      </c>
      <c r="S43" s="78">
        <v>18813</v>
      </c>
      <c r="T43" s="78">
        <v>30669</v>
      </c>
      <c r="U43" s="78">
        <v>5821</v>
      </c>
      <c r="V43" s="78">
        <f t="shared" si="5"/>
        <v>36490</v>
      </c>
      <c r="X43" s="73" t="s">
        <v>78</v>
      </c>
    </row>
    <row r="44" spans="2:24" ht="22.5" customHeight="1" x14ac:dyDescent="0.25">
      <c r="B44" s="73"/>
      <c r="D44" s="78">
        <f t="shared" si="4"/>
        <v>279227</v>
      </c>
      <c r="E44" s="78"/>
      <c r="F44" s="78">
        <v>279227</v>
      </c>
      <c r="G44" s="78">
        <v>179763</v>
      </c>
      <c r="H44" s="78">
        <v>40808</v>
      </c>
      <c r="I44" s="78">
        <v>8265</v>
      </c>
      <c r="J44" s="78">
        <v>50391</v>
      </c>
      <c r="K44" s="61"/>
      <c r="L44" s="76" t="s">
        <v>209</v>
      </c>
      <c r="M44" s="77"/>
      <c r="N44" s="76" t="s">
        <v>187</v>
      </c>
      <c r="O44" s="61"/>
      <c r="P44" s="78">
        <v>50391</v>
      </c>
      <c r="Q44" s="78">
        <v>8265</v>
      </c>
      <c r="R44" s="78">
        <v>40808</v>
      </c>
      <c r="S44" s="78">
        <v>179763</v>
      </c>
      <c r="T44" s="78">
        <v>279227</v>
      </c>
      <c r="U44" s="78"/>
      <c r="V44" s="78">
        <f t="shared" si="5"/>
        <v>279227</v>
      </c>
      <c r="X44" s="73"/>
    </row>
    <row r="45" spans="2:24" ht="24.75" customHeight="1" x14ac:dyDescent="0.25">
      <c r="B45" s="73"/>
      <c r="C45" s="35"/>
      <c r="D45" s="78">
        <f t="shared" si="4"/>
        <v>233052</v>
      </c>
      <c r="E45" s="78"/>
      <c r="F45" s="78">
        <v>233052</v>
      </c>
      <c r="G45" s="78">
        <v>168338</v>
      </c>
      <c r="H45" s="78">
        <v>33959</v>
      </c>
      <c r="I45" s="78">
        <v>6727</v>
      </c>
      <c r="J45" s="78">
        <v>24028</v>
      </c>
      <c r="K45" s="61"/>
      <c r="L45" s="76" t="s">
        <v>188</v>
      </c>
      <c r="M45" s="77"/>
      <c r="N45" s="76" t="s">
        <v>189</v>
      </c>
      <c r="O45" s="61"/>
      <c r="P45" s="78">
        <v>24028</v>
      </c>
      <c r="Q45" s="78">
        <v>6727</v>
      </c>
      <c r="R45" s="78">
        <v>33959</v>
      </c>
      <c r="S45" s="78">
        <v>168338</v>
      </c>
      <c r="T45" s="78">
        <v>233052</v>
      </c>
      <c r="U45" s="78"/>
      <c r="V45" s="78">
        <f t="shared" si="5"/>
        <v>233052</v>
      </c>
      <c r="W45" s="35"/>
      <c r="X45" s="73"/>
    </row>
    <row r="46" spans="2:24" x14ac:dyDescent="0.25">
      <c r="B46" s="73"/>
      <c r="D46" s="81">
        <f t="shared" si="4"/>
        <v>38247</v>
      </c>
      <c r="E46" s="81"/>
      <c r="F46" s="81">
        <v>38247</v>
      </c>
      <c r="G46" s="81">
        <v>2943</v>
      </c>
      <c r="H46" s="81">
        <v>35304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38247</v>
      </c>
      <c r="T46" s="81">
        <v>38247</v>
      </c>
      <c r="U46" s="81"/>
      <c r="V46" s="81">
        <f t="shared" si="5"/>
        <v>38247</v>
      </c>
      <c r="X46" s="73"/>
    </row>
    <row r="47" spans="2:24" ht="33.6" customHeight="1" x14ac:dyDescent="0.25">
      <c r="B47" s="80" t="s">
        <v>198</v>
      </c>
      <c r="D47" s="79">
        <f t="shared" si="4"/>
        <v>279227</v>
      </c>
      <c r="E47" s="79"/>
      <c r="F47" s="79">
        <v>279227</v>
      </c>
      <c r="G47" s="79">
        <v>215067</v>
      </c>
      <c r="H47" s="79">
        <v>5504</v>
      </c>
      <c r="I47" s="79">
        <v>8265</v>
      </c>
      <c r="J47" s="79">
        <v>50391</v>
      </c>
      <c r="K47" s="66"/>
      <c r="L47" s="76" t="s">
        <v>210</v>
      </c>
      <c r="M47" s="77"/>
      <c r="N47" s="76" t="s">
        <v>190</v>
      </c>
      <c r="O47" s="66"/>
      <c r="P47" s="79">
        <v>50391</v>
      </c>
      <c r="Q47" s="79">
        <v>8265</v>
      </c>
      <c r="R47" s="79">
        <v>5504</v>
      </c>
      <c r="S47" s="79">
        <v>215067</v>
      </c>
      <c r="T47" s="79">
        <v>279227</v>
      </c>
      <c r="U47" s="79"/>
      <c r="V47" s="79">
        <f t="shared" si="5"/>
        <v>279227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233052</v>
      </c>
      <c r="E48" s="81"/>
      <c r="F48" s="81">
        <v>233052</v>
      </c>
      <c r="G48" s="81">
        <v>203642</v>
      </c>
      <c r="H48" s="81">
        <v>-1345</v>
      </c>
      <c r="I48" s="81">
        <v>6727</v>
      </c>
      <c r="J48" s="81">
        <v>24028</v>
      </c>
      <c r="K48" s="30"/>
      <c r="L48" s="76" t="s">
        <v>211</v>
      </c>
      <c r="M48" s="77"/>
      <c r="N48" s="76" t="s">
        <v>191</v>
      </c>
      <c r="O48" s="30"/>
      <c r="P48" s="81">
        <v>24028</v>
      </c>
      <c r="Q48" s="81">
        <v>6727</v>
      </c>
      <c r="R48" s="81">
        <v>-1345</v>
      </c>
      <c r="S48" s="81">
        <v>203642</v>
      </c>
      <c r="T48" s="81">
        <v>233052</v>
      </c>
      <c r="U48" s="81"/>
      <c r="V48" s="81">
        <f t="shared" si="5"/>
        <v>233052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50391</v>
      </c>
      <c r="Q49" s="79">
        <v>8265</v>
      </c>
      <c r="R49" s="79">
        <v>40808</v>
      </c>
      <c r="S49" s="79">
        <v>179763</v>
      </c>
      <c r="T49" s="79">
        <v>279227</v>
      </c>
      <c r="U49" s="79"/>
      <c r="V49" s="79">
        <f t="shared" si="5"/>
        <v>279227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24028</v>
      </c>
      <c r="Q50" s="78">
        <v>6727</v>
      </c>
      <c r="R50" s="78">
        <v>33959</v>
      </c>
      <c r="S50" s="78">
        <v>168338</v>
      </c>
      <c r="T50" s="78">
        <v>233052</v>
      </c>
      <c r="U50" s="78"/>
      <c r="V50" s="78">
        <f t="shared" si="5"/>
        <v>233052</v>
      </c>
      <c r="X50" s="73" t="s">
        <v>55</v>
      </c>
    </row>
    <row r="51" spans="2:24" x14ac:dyDescent="0.25">
      <c r="B51" s="73"/>
      <c r="D51" s="78">
        <f t="shared" ref="D51:D56" si="6">SUM(E51:F51)</f>
        <v>218271</v>
      </c>
      <c r="E51" s="78"/>
      <c r="F51" s="78">
        <v>218271</v>
      </c>
      <c r="G51" s="78">
        <v>192640</v>
      </c>
      <c r="H51" s="78">
        <v>25631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218271</v>
      </c>
      <c r="E52" s="78"/>
      <c r="F52" s="78">
        <v>218271</v>
      </c>
      <c r="G52" s="78">
        <v>157336</v>
      </c>
      <c r="H52" s="78">
        <v>60935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-108</v>
      </c>
      <c r="E53" s="78"/>
      <c r="F53" s="78">
        <v>-108</v>
      </c>
      <c r="G53" s="78"/>
      <c r="H53" s="78"/>
      <c r="I53" s="78">
        <v>-108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-108</v>
      </c>
      <c r="T53" s="78">
        <v>-108</v>
      </c>
      <c r="U53" s="78"/>
      <c r="V53" s="78">
        <f>SUM(T53:U53)</f>
        <v>-108</v>
      </c>
      <c r="X53" s="73"/>
    </row>
    <row r="54" spans="2:24" x14ac:dyDescent="0.25">
      <c r="B54" s="73"/>
      <c r="D54" s="78">
        <f t="shared" si="6"/>
        <v>60956</v>
      </c>
      <c r="E54" s="78"/>
      <c r="F54" s="78">
        <v>60956</v>
      </c>
      <c r="G54" s="78">
        <v>22319</v>
      </c>
      <c r="H54" s="78">
        <v>-20127</v>
      </c>
      <c r="I54" s="78">
        <v>8373</v>
      </c>
      <c r="J54" s="78">
        <v>50391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14781</v>
      </c>
      <c r="E55" s="78"/>
      <c r="F55" s="78">
        <v>14781</v>
      </c>
      <c r="G55" s="78">
        <v>10894</v>
      </c>
      <c r="H55" s="78">
        <v>-26976</v>
      </c>
      <c r="I55" s="78">
        <v>6835</v>
      </c>
      <c r="J55" s="78">
        <v>24028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7053</v>
      </c>
      <c r="E56" s="78">
        <v>7053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24028</v>
      </c>
      <c r="Q69" s="78">
        <v>6835</v>
      </c>
      <c r="R69" s="78">
        <v>-26976</v>
      </c>
      <c r="S69" s="78">
        <v>10894</v>
      </c>
      <c r="T69" s="78">
        <v>14781</v>
      </c>
      <c r="U69" s="78"/>
      <c r="V69" s="78">
        <f>SUM(T69:U69)</f>
        <v>14781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7053</v>
      </c>
      <c r="V71" s="78">
        <f t="shared" ref="V71:V74" si="7">SUM(T71:U71)</f>
        <v>7053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3285</v>
      </c>
      <c r="Q72" s="78">
        <v>757</v>
      </c>
      <c r="R72" s="78">
        <v>3297</v>
      </c>
      <c r="S72" s="78">
        <v>3938</v>
      </c>
      <c r="T72" s="78">
        <v>11277</v>
      </c>
      <c r="U72" s="78">
        <v>150</v>
      </c>
      <c r="V72" s="78">
        <f t="shared" si="7"/>
        <v>11427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-426</v>
      </c>
      <c r="Q73" s="78">
        <v>-2875</v>
      </c>
      <c r="R73" s="78">
        <v>-5162</v>
      </c>
      <c r="S73" s="78">
        <v>-848</v>
      </c>
      <c r="T73" s="78">
        <v>-9311</v>
      </c>
      <c r="U73" s="78">
        <v>-2116</v>
      </c>
      <c r="V73" s="78">
        <f t="shared" si="7"/>
        <v>-11427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21834</v>
      </c>
      <c r="E74" s="81">
        <v>5087</v>
      </c>
      <c r="F74" s="81">
        <v>16747</v>
      </c>
      <c r="G74" s="81">
        <v>13984</v>
      </c>
      <c r="H74" s="81">
        <v>-28841</v>
      </c>
      <c r="I74" s="81">
        <v>4717</v>
      </c>
      <c r="J74" s="81">
        <v>26887</v>
      </c>
      <c r="K74" s="33"/>
      <c r="L74" s="76" t="s">
        <v>103</v>
      </c>
      <c r="M74" s="77"/>
      <c r="N74" s="76" t="s">
        <v>104</v>
      </c>
      <c r="O74" s="33"/>
      <c r="P74" s="81">
        <v>26887</v>
      </c>
      <c r="Q74" s="81">
        <v>4717</v>
      </c>
      <c r="R74" s="81">
        <v>-28841</v>
      </c>
      <c r="S74" s="81">
        <v>13984</v>
      </c>
      <c r="T74" s="81">
        <v>16747</v>
      </c>
      <c r="U74" s="81">
        <v>5087</v>
      </c>
      <c r="V74" s="81">
        <f t="shared" si="7"/>
        <v>21834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68009</v>
      </c>
      <c r="E75" s="79"/>
      <c r="F75" s="79">
        <v>68009</v>
      </c>
      <c r="G75" s="79">
        <v>15120</v>
      </c>
      <c r="H75" s="79">
        <v>11718</v>
      </c>
      <c r="I75" s="79">
        <v>2403</v>
      </c>
      <c r="J75" s="79">
        <v>38768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64806</v>
      </c>
      <c r="E76" s="78"/>
      <c r="F76" s="78">
        <v>64806</v>
      </c>
      <c r="G76" s="78">
        <v>16299</v>
      </c>
      <c r="H76" s="78">
        <v>11728</v>
      </c>
      <c r="I76" s="78">
        <v>2403</v>
      </c>
      <c r="J76" s="78">
        <v>34376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-46175</v>
      </c>
      <c r="E77" s="78"/>
      <c r="F77" s="78">
        <v>-46175</v>
      </c>
      <c r="G77" s="78">
        <v>-11425</v>
      </c>
      <c r="H77" s="78">
        <v>-6849</v>
      </c>
      <c r="I77" s="78">
        <v>-1538</v>
      </c>
      <c r="J77" s="78">
        <v>-26363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3203</v>
      </c>
      <c r="E78" s="78"/>
      <c r="F78" s="78">
        <v>3203</v>
      </c>
      <c r="G78" s="78">
        <v>-1179</v>
      </c>
      <c r="H78" s="78">
        <v>-10</v>
      </c>
      <c r="I78" s="78">
        <v>0</v>
      </c>
      <c r="J78" s="78">
        <v>4392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-51</v>
      </c>
      <c r="F79" s="78">
        <v>51</v>
      </c>
      <c r="G79" s="78">
        <v>-578</v>
      </c>
      <c r="H79" s="78">
        <v>582</v>
      </c>
      <c r="I79" s="78">
        <v>0</v>
      </c>
      <c r="J79" s="78">
        <v>47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5138</v>
      </c>
      <c r="F80" s="78">
        <v>-5138</v>
      </c>
      <c r="G80" s="78">
        <v>10867</v>
      </c>
      <c r="H80" s="78">
        <v>-34292</v>
      </c>
      <c r="I80" s="78">
        <v>3852</v>
      </c>
      <c r="J80" s="78">
        <v>14435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184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46583</v>
      </c>
      <c r="V18" s="78">
        <f>SUM(T18:U18)</f>
        <v>46583</v>
      </c>
      <c r="X18" s="73" t="s">
        <v>25</v>
      </c>
    </row>
    <row r="19" spans="2:24" x14ac:dyDescent="0.25">
      <c r="B19" s="73" t="s">
        <v>28</v>
      </c>
      <c r="D19" s="78">
        <f>SUM(E19:F19)</f>
        <v>41510</v>
      </c>
      <c r="E19" s="78">
        <v>41510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158470</v>
      </c>
      <c r="E23" s="78"/>
      <c r="F23" s="78">
        <v>158470</v>
      </c>
      <c r="G23" s="78">
        <v>37162</v>
      </c>
      <c r="H23" s="78">
        <v>19956</v>
      </c>
      <c r="I23" s="78">
        <v>5338</v>
      </c>
      <c r="J23" s="78">
        <v>81939</v>
      </c>
      <c r="K23" s="30"/>
      <c r="L23" s="76" t="s">
        <v>205</v>
      </c>
      <c r="M23" s="77"/>
      <c r="N23" s="76" t="s">
        <v>41</v>
      </c>
      <c r="O23" s="30"/>
      <c r="P23" s="78">
        <v>81939</v>
      </c>
      <c r="Q23" s="78">
        <v>5338</v>
      </c>
      <c r="R23" s="78">
        <v>19956</v>
      </c>
      <c r="S23" s="78">
        <v>37162</v>
      </c>
      <c r="T23" s="78">
        <v>158470</v>
      </c>
      <c r="U23" s="78"/>
      <c r="V23" s="78">
        <f>SUM(T23:U23)</f>
        <v>158470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20471</v>
      </c>
      <c r="E24" s="78"/>
      <c r="F24" s="78">
        <v>20471</v>
      </c>
      <c r="G24" s="78">
        <v>4979</v>
      </c>
      <c r="H24" s="78">
        <v>3065</v>
      </c>
      <c r="I24" s="78">
        <v>871</v>
      </c>
      <c r="J24" s="78">
        <v>11556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137999</v>
      </c>
      <c r="E25" s="78"/>
      <c r="F25" s="78">
        <v>137999</v>
      </c>
      <c r="G25" s="78">
        <v>32183</v>
      </c>
      <c r="H25" s="78">
        <v>16891</v>
      </c>
      <c r="I25" s="78">
        <v>4467</v>
      </c>
      <c r="J25" s="78">
        <v>70383</v>
      </c>
      <c r="K25" s="30"/>
      <c r="L25" s="76" t="s">
        <v>45</v>
      </c>
      <c r="M25" s="77"/>
      <c r="N25" s="76" t="s">
        <v>46</v>
      </c>
      <c r="O25" s="30"/>
      <c r="P25" s="78">
        <v>70383</v>
      </c>
      <c r="Q25" s="78">
        <v>4467</v>
      </c>
      <c r="R25" s="78">
        <v>16891</v>
      </c>
      <c r="S25" s="78">
        <v>32183</v>
      </c>
      <c r="T25" s="78">
        <v>137999</v>
      </c>
      <c r="U25" s="78"/>
      <c r="V25" s="78">
        <f t="shared" ref="V25:V31" si="1">SUM(T25:U25)</f>
        <v>137999</v>
      </c>
      <c r="X25" s="73"/>
    </row>
    <row r="26" spans="2:24" x14ac:dyDescent="0.25">
      <c r="B26" s="73"/>
      <c r="D26" s="81">
        <f t="shared" si="0"/>
        <v>5073</v>
      </c>
      <c r="E26" s="81">
        <v>5073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5073</v>
      </c>
      <c r="V26" s="81">
        <f t="shared" si="1"/>
        <v>5073</v>
      </c>
      <c r="X26" s="73"/>
    </row>
    <row r="27" spans="2:24" x14ac:dyDescent="0.25">
      <c r="B27" s="80" t="s">
        <v>49</v>
      </c>
      <c r="D27" s="79">
        <f t="shared" si="0"/>
        <v>77521</v>
      </c>
      <c r="E27" s="79">
        <v>176</v>
      </c>
      <c r="F27" s="79">
        <v>77345</v>
      </c>
      <c r="G27" s="79">
        <v>6875</v>
      </c>
      <c r="H27" s="79">
        <v>16859</v>
      </c>
      <c r="I27" s="79">
        <v>3750</v>
      </c>
      <c r="J27" s="79">
        <v>49861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77377</v>
      </c>
      <c r="T27" s="79">
        <v>77377</v>
      </c>
      <c r="U27" s="79">
        <v>144</v>
      </c>
      <c r="V27" s="79">
        <f t="shared" si="1"/>
        <v>77521</v>
      </c>
      <c r="X27" s="80" t="s">
        <v>49</v>
      </c>
    </row>
    <row r="28" spans="2:24" x14ac:dyDescent="0.25">
      <c r="B28" s="73" t="s">
        <v>44</v>
      </c>
      <c r="D28" s="78">
        <f t="shared" si="0"/>
        <v>13696</v>
      </c>
      <c r="E28" s="78"/>
      <c r="F28" s="78">
        <v>13696</v>
      </c>
      <c r="G28" s="78">
        <v>193</v>
      </c>
      <c r="H28" s="78">
        <v>32</v>
      </c>
      <c r="I28" s="78">
        <v>50</v>
      </c>
      <c r="J28" s="78">
        <v>-654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16468</v>
      </c>
      <c r="S28" s="78"/>
      <c r="T28" s="78">
        <v>16468</v>
      </c>
      <c r="U28" s="78">
        <v>-2772</v>
      </c>
      <c r="V28" s="78">
        <f t="shared" si="1"/>
        <v>13696</v>
      </c>
      <c r="X28" s="73" t="s">
        <v>44</v>
      </c>
    </row>
    <row r="29" spans="2:24" x14ac:dyDescent="0.25">
      <c r="B29" s="73"/>
      <c r="D29" s="78">
        <f t="shared" si="0"/>
        <v>14075</v>
      </c>
      <c r="E29" s="78"/>
      <c r="F29" s="78">
        <v>14075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16088</v>
      </c>
      <c r="S29" s="78"/>
      <c r="T29" s="78">
        <v>16088</v>
      </c>
      <c r="U29" s="78">
        <v>-2013</v>
      </c>
      <c r="V29" s="78">
        <f t="shared" si="1"/>
        <v>14075</v>
      </c>
      <c r="X29" s="73"/>
    </row>
    <row r="30" spans="2:24" x14ac:dyDescent="0.25">
      <c r="B30" s="73"/>
      <c r="D30" s="78">
        <f t="shared" si="0"/>
        <v>-379</v>
      </c>
      <c r="E30" s="78"/>
      <c r="F30" s="78">
        <v>-379</v>
      </c>
      <c r="G30" s="78">
        <v>193</v>
      </c>
      <c r="H30" s="78">
        <v>32</v>
      </c>
      <c r="I30" s="78">
        <v>50</v>
      </c>
      <c r="J30" s="78">
        <v>-654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380</v>
      </c>
      <c r="S30" s="78"/>
      <c r="T30" s="78">
        <v>380</v>
      </c>
      <c r="U30" s="78">
        <v>-759</v>
      </c>
      <c r="V30" s="78">
        <f t="shared" si="1"/>
        <v>-379</v>
      </c>
      <c r="X30" s="73"/>
    </row>
    <row r="31" spans="2:24" x14ac:dyDescent="0.25">
      <c r="B31" s="73"/>
      <c r="D31" s="78">
        <f t="shared" si="0"/>
        <v>67429</v>
      </c>
      <c r="E31" s="78"/>
      <c r="F31" s="78">
        <v>67429</v>
      </c>
      <c r="G31" s="78">
        <v>30094</v>
      </c>
      <c r="H31" s="78">
        <v>3065</v>
      </c>
      <c r="I31" s="78">
        <v>1538</v>
      </c>
      <c r="J31" s="78">
        <v>32732</v>
      </c>
      <c r="K31" s="34"/>
      <c r="L31" s="76" t="s">
        <v>206</v>
      </c>
      <c r="M31" s="77"/>
      <c r="N31" s="76" t="s">
        <v>119</v>
      </c>
      <c r="O31" s="34"/>
      <c r="P31" s="78">
        <v>32732</v>
      </c>
      <c r="Q31" s="78">
        <v>1538</v>
      </c>
      <c r="R31" s="78">
        <v>3065</v>
      </c>
      <c r="S31" s="78">
        <v>30094</v>
      </c>
      <c r="T31" s="78">
        <v>67429</v>
      </c>
      <c r="U31" s="78"/>
      <c r="V31" s="78">
        <f t="shared" si="1"/>
        <v>67429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46958</v>
      </c>
      <c r="E33" s="78"/>
      <c r="F33" s="78">
        <v>46958</v>
      </c>
      <c r="G33" s="78">
        <v>25115</v>
      </c>
      <c r="H33" s="78">
        <v>0</v>
      </c>
      <c r="I33" s="78">
        <v>667</v>
      </c>
      <c r="J33" s="78">
        <v>21176</v>
      </c>
      <c r="K33" s="30"/>
      <c r="L33" s="76" t="s">
        <v>120</v>
      </c>
      <c r="M33" s="77"/>
      <c r="N33" s="76" t="s">
        <v>121</v>
      </c>
      <c r="O33" s="30"/>
      <c r="P33" s="78">
        <v>21176</v>
      </c>
      <c r="Q33" s="78">
        <v>667</v>
      </c>
      <c r="R33" s="78">
        <v>0</v>
      </c>
      <c r="S33" s="78">
        <v>25115</v>
      </c>
      <c r="T33" s="78">
        <v>46958</v>
      </c>
      <c r="U33" s="78"/>
      <c r="V33" s="78">
        <f>SUM(T33:U33)</f>
        <v>46958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36498</v>
      </c>
      <c r="E35" s="79">
        <v>3658</v>
      </c>
      <c r="F35" s="79">
        <v>32840</v>
      </c>
      <c r="G35" s="79">
        <v>2887</v>
      </c>
      <c r="H35" s="79">
        <v>4997</v>
      </c>
      <c r="I35" s="79">
        <v>14864</v>
      </c>
      <c r="J35" s="79">
        <v>10092</v>
      </c>
      <c r="K35" s="63"/>
      <c r="L35" s="75" t="s">
        <v>63</v>
      </c>
      <c r="M35" s="31"/>
      <c r="N35" s="75" t="s">
        <v>64</v>
      </c>
      <c r="O35" s="63"/>
      <c r="P35" s="79">
        <v>3566</v>
      </c>
      <c r="Q35" s="79">
        <v>14024</v>
      </c>
      <c r="R35" s="79">
        <v>3073</v>
      </c>
      <c r="S35" s="79">
        <v>9649</v>
      </c>
      <c r="T35" s="79">
        <v>30312</v>
      </c>
      <c r="U35" s="79">
        <v>6186</v>
      </c>
      <c r="V35" s="79">
        <f t="shared" ref="V35:V36" si="3">SUM(T35:U35)</f>
        <v>36498</v>
      </c>
      <c r="X35" s="80" t="s">
        <v>62</v>
      </c>
    </row>
    <row r="36" spans="2:24" x14ac:dyDescent="0.25">
      <c r="B36" s="73" t="s">
        <v>54</v>
      </c>
      <c r="D36" s="78">
        <f t="shared" si="2"/>
        <v>158746</v>
      </c>
      <c r="E36" s="78"/>
      <c r="F36" s="78">
        <v>158746</v>
      </c>
      <c r="G36" s="78">
        <v>114233</v>
      </c>
      <c r="H36" s="78">
        <v>17609</v>
      </c>
      <c r="I36" s="78">
        <v>698</v>
      </c>
      <c r="J36" s="78">
        <v>26206</v>
      </c>
      <c r="K36" s="30"/>
      <c r="L36" s="76" t="s">
        <v>208</v>
      </c>
      <c r="M36" s="77"/>
      <c r="N36" s="76" t="s">
        <v>65</v>
      </c>
      <c r="O36" s="30"/>
      <c r="P36" s="78">
        <v>26206</v>
      </c>
      <c r="Q36" s="78">
        <v>698</v>
      </c>
      <c r="R36" s="78">
        <v>17609</v>
      </c>
      <c r="S36" s="78">
        <v>114233</v>
      </c>
      <c r="T36" s="78">
        <v>158746</v>
      </c>
      <c r="U36" s="78"/>
      <c r="V36" s="78">
        <f t="shared" si="3"/>
        <v>158746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138275</v>
      </c>
      <c r="E38" s="78"/>
      <c r="F38" s="78">
        <v>138275</v>
      </c>
      <c r="G38" s="78">
        <v>109254</v>
      </c>
      <c r="H38" s="78">
        <v>14544</v>
      </c>
      <c r="I38" s="78">
        <v>-173</v>
      </c>
      <c r="J38" s="78">
        <v>14650</v>
      </c>
      <c r="K38" s="30"/>
      <c r="L38" s="76" t="s">
        <v>69</v>
      </c>
      <c r="M38" s="77"/>
      <c r="N38" s="76" t="s">
        <v>70</v>
      </c>
      <c r="O38" s="30"/>
      <c r="P38" s="78">
        <v>14650</v>
      </c>
      <c r="Q38" s="78">
        <v>-173</v>
      </c>
      <c r="R38" s="78">
        <v>14544</v>
      </c>
      <c r="S38" s="78">
        <v>109254</v>
      </c>
      <c r="T38" s="78">
        <v>138275</v>
      </c>
      <c r="U38" s="78"/>
      <c r="V38" s="78">
        <f>SUM(T38:U38)</f>
        <v>138275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17584</v>
      </c>
      <c r="E40" s="79">
        <v>154</v>
      </c>
      <c r="F40" s="79">
        <v>17430</v>
      </c>
      <c r="G40" s="79">
        <v>12495</v>
      </c>
      <c r="H40" s="79">
        <v>2</v>
      </c>
      <c r="I40" s="79">
        <v>744</v>
      </c>
      <c r="J40" s="79">
        <v>4189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17458</v>
      </c>
      <c r="S40" s="79"/>
      <c r="T40" s="79">
        <v>17458</v>
      </c>
      <c r="U40" s="79">
        <v>126</v>
      </c>
      <c r="V40" s="79">
        <f t="shared" ref="V40:V50" si="5">SUM(T40:U40)</f>
        <v>17584</v>
      </c>
      <c r="X40" s="80" t="s">
        <v>66</v>
      </c>
    </row>
    <row r="41" spans="2:24" x14ac:dyDescent="0.25">
      <c r="B41" s="73" t="s">
        <v>68</v>
      </c>
      <c r="D41" s="78">
        <f t="shared" si="4"/>
        <v>21855</v>
      </c>
      <c r="E41" s="78">
        <v>40</v>
      </c>
      <c r="F41" s="78">
        <v>21815</v>
      </c>
      <c r="G41" s="78">
        <v>21815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812</v>
      </c>
      <c r="Q41" s="78">
        <v>1313</v>
      </c>
      <c r="R41" s="78">
        <v>19621</v>
      </c>
      <c r="S41" s="78">
        <v>56</v>
      </c>
      <c r="T41" s="78">
        <v>21802</v>
      </c>
      <c r="U41" s="78">
        <v>53</v>
      </c>
      <c r="V41" s="78">
        <f t="shared" si="5"/>
        <v>21855</v>
      </c>
      <c r="X41" s="73" t="s">
        <v>68</v>
      </c>
    </row>
    <row r="42" spans="2:24" x14ac:dyDescent="0.25">
      <c r="B42" s="73" t="s">
        <v>71</v>
      </c>
      <c r="D42" s="78">
        <f t="shared" si="4"/>
        <v>22432</v>
      </c>
      <c r="E42" s="78">
        <v>320</v>
      </c>
      <c r="F42" s="78">
        <v>22112</v>
      </c>
      <c r="G42" s="78">
        <v>55</v>
      </c>
      <c r="H42" s="78">
        <v>20362</v>
      </c>
      <c r="I42" s="78">
        <v>760</v>
      </c>
      <c r="J42" s="78">
        <v>935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22341</v>
      </c>
      <c r="T42" s="78">
        <v>22341</v>
      </c>
      <c r="U42" s="78">
        <v>91</v>
      </c>
      <c r="V42" s="78">
        <f t="shared" si="5"/>
        <v>22432</v>
      </c>
      <c r="X42" s="73" t="s">
        <v>71</v>
      </c>
    </row>
    <row r="43" spans="2:24" x14ac:dyDescent="0.25">
      <c r="B43" s="73" t="s">
        <v>78</v>
      </c>
      <c r="D43" s="78">
        <f t="shared" si="4"/>
        <v>23137</v>
      </c>
      <c r="E43" s="78">
        <v>2599</v>
      </c>
      <c r="F43" s="78">
        <v>20538</v>
      </c>
      <c r="G43" s="78">
        <v>9883</v>
      </c>
      <c r="H43" s="78">
        <v>3199</v>
      </c>
      <c r="I43" s="78">
        <v>4572</v>
      </c>
      <c r="J43" s="78">
        <v>2884</v>
      </c>
      <c r="K43" s="30"/>
      <c r="L43" s="75" t="s">
        <v>79</v>
      </c>
      <c r="M43" s="31"/>
      <c r="N43" s="75" t="s">
        <v>80</v>
      </c>
      <c r="O43" s="30"/>
      <c r="P43" s="78">
        <v>785</v>
      </c>
      <c r="Q43" s="78">
        <v>4363</v>
      </c>
      <c r="R43" s="78">
        <v>2449</v>
      </c>
      <c r="S43" s="78">
        <v>12674</v>
      </c>
      <c r="T43" s="78">
        <v>20271</v>
      </c>
      <c r="U43" s="78">
        <v>2866</v>
      </c>
      <c r="V43" s="78">
        <f t="shared" si="5"/>
        <v>23137</v>
      </c>
      <c r="X43" s="73" t="s">
        <v>78</v>
      </c>
    </row>
    <row r="44" spans="2:24" ht="22.5" customHeight="1" x14ac:dyDescent="0.25">
      <c r="B44" s="73"/>
      <c r="D44" s="78">
        <f t="shared" si="4"/>
        <v>158723</v>
      </c>
      <c r="E44" s="78"/>
      <c r="F44" s="78">
        <v>158723</v>
      </c>
      <c r="G44" s="78">
        <v>105056</v>
      </c>
      <c r="H44" s="78">
        <v>33574</v>
      </c>
      <c r="I44" s="78">
        <v>298</v>
      </c>
      <c r="J44" s="78">
        <v>19795</v>
      </c>
      <c r="K44" s="61"/>
      <c r="L44" s="76" t="s">
        <v>209</v>
      </c>
      <c r="M44" s="77"/>
      <c r="N44" s="76" t="s">
        <v>187</v>
      </c>
      <c r="O44" s="61"/>
      <c r="P44" s="78">
        <v>19795</v>
      </c>
      <c r="Q44" s="78">
        <v>298</v>
      </c>
      <c r="R44" s="78">
        <v>33574</v>
      </c>
      <c r="S44" s="78">
        <v>105056</v>
      </c>
      <c r="T44" s="78">
        <v>158723</v>
      </c>
      <c r="U44" s="78"/>
      <c r="V44" s="78">
        <f t="shared" si="5"/>
        <v>158723</v>
      </c>
      <c r="X44" s="73"/>
    </row>
    <row r="45" spans="2:24" ht="24.75" customHeight="1" x14ac:dyDescent="0.25">
      <c r="B45" s="73"/>
      <c r="C45" s="35"/>
      <c r="D45" s="78">
        <f t="shared" si="4"/>
        <v>138252</v>
      </c>
      <c r="E45" s="78"/>
      <c r="F45" s="78">
        <v>138252</v>
      </c>
      <c r="G45" s="78">
        <v>100077</v>
      </c>
      <c r="H45" s="78">
        <v>30509</v>
      </c>
      <c r="I45" s="78">
        <v>-573</v>
      </c>
      <c r="J45" s="78">
        <v>8239</v>
      </c>
      <c r="K45" s="61"/>
      <c r="L45" s="76" t="s">
        <v>188</v>
      </c>
      <c r="M45" s="77"/>
      <c r="N45" s="76" t="s">
        <v>189</v>
      </c>
      <c r="O45" s="61"/>
      <c r="P45" s="78">
        <v>8239</v>
      </c>
      <c r="Q45" s="78">
        <v>-573</v>
      </c>
      <c r="R45" s="78">
        <v>30509</v>
      </c>
      <c r="S45" s="78">
        <v>100077</v>
      </c>
      <c r="T45" s="78">
        <v>138252</v>
      </c>
      <c r="U45" s="78"/>
      <c r="V45" s="78">
        <f t="shared" si="5"/>
        <v>138252</v>
      </c>
      <c r="W45" s="35"/>
      <c r="X45" s="73"/>
    </row>
    <row r="46" spans="2:24" x14ac:dyDescent="0.25">
      <c r="B46" s="73"/>
      <c r="D46" s="81">
        <f t="shared" si="4"/>
        <v>17046</v>
      </c>
      <c r="E46" s="81"/>
      <c r="F46" s="81">
        <v>17046</v>
      </c>
      <c r="G46" s="81">
        <v>1349</v>
      </c>
      <c r="H46" s="81">
        <v>15697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17046</v>
      </c>
      <c r="T46" s="81">
        <v>17046</v>
      </c>
      <c r="U46" s="81"/>
      <c r="V46" s="81">
        <f t="shared" si="5"/>
        <v>17046</v>
      </c>
      <c r="X46" s="73"/>
    </row>
    <row r="47" spans="2:24" ht="33.6" customHeight="1" x14ac:dyDescent="0.25">
      <c r="B47" s="80" t="s">
        <v>198</v>
      </c>
      <c r="D47" s="79">
        <f t="shared" si="4"/>
        <v>158723</v>
      </c>
      <c r="E47" s="79"/>
      <c r="F47" s="79">
        <v>158723</v>
      </c>
      <c r="G47" s="79">
        <v>120753</v>
      </c>
      <c r="H47" s="79">
        <v>17877</v>
      </c>
      <c r="I47" s="79">
        <v>298</v>
      </c>
      <c r="J47" s="79">
        <v>19795</v>
      </c>
      <c r="K47" s="66"/>
      <c r="L47" s="76" t="s">
        <v>210</v>
      </c>
      <c r="M47" s="77"/>
      <c r="N47" s="76" t="s">
        <v>190</v>
      </c>
      <c r="O47" s="66"/>
      <c r="P47" s="79">
        <v>19795</v>
      </c>
      <c r="Q47" s="79">
        <v>298</v>
      </c>
      <c r="R47" s="79">
        <v>17877</v>
      </c>
      <c r="S47" s="79">
        <v>120753</v>
      </c>
      <c r="T47" s="79">
        <v>158723</v>
      </c>
      <c r="U47" s="79"/>
      <c r="V47" s="79">
        <f t="shared" si="5"/>
        <v>158723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138252</v>
      </c>
      <c r="E48" s="81"/>
      <c r="F48" s="81">
        <v>138252</v>
      </c>
      <c r="G48" s="81">
        <v>115774</v>
      </c>
      <c r="H48" s="81">
        <v>14812</v>
      </c>
      <c r="I48" s="81">
        <v>-573</v>
      </c>
      <c r="J48" s="81">
        <v>8239</v>
      </c>
      <c r="K48" s="30"/>
      <c r="L48" s="76" t="s">
        <v>211</v>
      </c>
      <c r="M48" s="77"/>
      <c r="N48" s="76" t="s">
        <v>191</v>
      </c>
      <c r="O48" s="30"/>
      <c r="P48" s="81">
        <v>8239</v>
      </c>
      <c r="Q48" s="81">
        <v>-573</v>
      </c>
      <c r="R48" s="81">
        <v>14812</v>
      </c>
      <c r="S48" s="81">
        <v>115774</v>
      </c>
      <c r="T48" s="81">
        <v>138252</v>
      </c>
      <c r="U48" s="81"/>
      <c r="V48" s="81">
        <f t="shared" si="5"/>
        <v>138252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19795</v>
      </c>
      <c r="Q49" s="79">
        <v>298</v>
      </c>
      <c r="R49" s="79">
        <v>33574</v>
      </c>
      <c r="S49" s="79">
        <v>105056</v>
      </c>
      <c r="T49" s="79">
        <v>158723</v>
      </c>
      <c r="U49" s="79"/>
      <c r="V49" s="79">
        <f t="shared" si="5"/>
        <v>158723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8239</v>
      </c>
      <c r="Q50" s="78">
        <v>-573</v>
      </c>
      <c r="R50" s="78">
        <v>30509</v>
      </c>
      <c r="S50" s="78">
        <v>100077</v>
      </c>
      <c r="T50" s="78">
        <v>138252</v>
      </c>
      <c r="U50" s="78"/>
      <c r="V50" s="78">
        <f t="shared" si="5"/>
        <v>138252</v>
      </c>
      <c r="X50" s="73" t="s">
        <v>55</v>
      </c>
    </row>
    <row r="51" spans="2:24" x14ac:dyDescent="0.25">
      <c r="B51" s="73"/>
      <c r="D51" s="78">
        <f t="shared" ref="D51:D56" si="6">SUM(E51:F51)</f>
        <v>121561</v>
      </c>
      <c r="E51" s="78"/>
      <c r="F51" s="78">
        <v>121561</v>
      </c>
      <c r="G51" s="78">
        <v>109733</v>
      </c>
      <c r="H51" s="78">
        <v>11828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121561</v>
      </c>
      <c r="E52" s="78"/>
      <c r="F52" s="78">
        <v>121561</v>
      </c>
      <c r="G52" s="78">
        <v>94036</v>
      </c>
      <c r="H52" s="78">
        <v>27525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553</v>
      </c>
      <c r="E53" s="78"/>
      <c r="F53" s="78">
        <v>553</v>
      </c>
      <c r="G53" s="78"/>
      <c r="H53" s="78"/>
      <c r="I53" s="78">
        <v>553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553</v>
      </c>
      <c r="T53" s="78">
        <v>553</v>
      </c>
      <c r="U53" s="78"/>
      <c r="V53" s="78">
        <f>SUM(T53:U53)</f>
        <v>553</v>
      </c>
      <c r="X53" s="73"/>
    </row>
    <row r="54" spans="2:24" x14ac:dyDescent="0.25">
      <c r="B54" s="73"/>
      <c r="D54" s="78">
        <f t="shared" si="6"/>
        <v>37162</v>
      </c>
      <c r="E54" s="78"/>
      <c r="F54" s="78">
        <v>37162</v>
      </c>
      <c r="G54" s="78">
        <v>11573</v>
      </c>
      <c r="H54" s="78">
        <v>6049</v>
      </c>
      <c r="I54" s="78">
        <v>-255</v>
      </c>
      <c r="J54" s="78">
        <v>19795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16691</v>
      </c>
      <c r="E55" s="78"/>
      <c r="F55" s="78">
        <v>16691</v>
      </c>
      <c r="G55" s="78">
        <v>6594</v>
      </c>
      <c r="H55" s="78">
        <v>2984</v>
      </c>
      <c r="I55" s="78">
        <v>-1126</v>
      </c>
      <c r="J55" s="78">
        <v>8239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4820</v>
      </c>
      <c r="E56" s="78">
        <v>4820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8239</v>
      </c>
      <c r="Q69" s="78">
        <v>-1126</v>
      </c>
      <c r="R69" s="78">
        <v>2984</v>
      </c>
      <c r="S69" s="78">
        <v>6594</v>
      </c>
      <c r="T69" s="78">
        <v>16691</v>
      </c>
      <c r="U69" s="78"/>
      <c r="V69" s="78">
        <f>SUM(T69:U69)</f>
        <v>16691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4820</v>
      </c>
      <c r="V71" s="78">
        <f t="shared" ref="V71:V74" si="7">SUM(T71:U71)</f>
        <v>4820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2240</v>
      </c>
      <c r="Q72" s="78">
        <v>149</v>
      </c>
      <c r="R72" s="78">
        <v>2419</v>
      </c>
      <c r="S72" s="78">
        <v>3477</v>
      </c>
      <c r="T72" s="78">
        <v>8285</v>
      </c>
      <c r="U72" s="78">
        <v>189</v>
      </c>
      <c r="V72" s="78">
        <f t="shared" si="7"/>
        <v>8474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-19</v>
      </c>
      <c r="Q73" s="78">
        <v>-1025</v>
      </c>
      <c r="R73" s="78">
        <v>-4481</v>
      </c>
      <c r="S73" s="78">
        <v>-295</v>
      </c>
      <c r="T73" s="78">
        <v>-5820</v>
      </c>
      <c r="U73" s="78">
        <v>-2654</v>
      </c>
      <c r="V73" s="78">
        <f t="shared" si="7"/>
        <v>-8474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21511</v>
      </c>
      <c r="E74" s="81">
        <v>2355</v>
      </c>
      <c r="F74" s="81">
        <v>19156</v>
      </c>
      <c r="G74" s="81">
        <v>9776</v>
      </c>
      <c r="H74" s="81">
        <v>922</v>
      </c>
      <c r="I74" s="81">
        <v>-2002</v>
      </c>
      <c r="J74" s="81">
        <v>10460</v>
      </c>
      <c r="K74" s="33"/>
      <c r="L74" s="76" t="s">
        <v>103</v>
      </c>
      <c r="M74" s="77"/>
      <c r="N74" s="76" t="s">
        <v>104</v>
      </c>
      <c r="O74" s="33"/>
      <c r="P74" s="81">
        <v>10460</v>
      </c>
      <c r="Q74" s="81">
        <v>-2002</v>
      </c>
      <c r="R74" s="81">
        <v>922</v>
      </c>
      <c r="S74" s="81">
        <v>9776</v>
      </c>
      <c r="T74" s="81">
        <v>19156</v>
      </c>
      <c r="U74" s="81">
        <v>2355</v>
      </c>
      <c r="V74" s="81">
        <f t="shared" si="7"/>
        <v>21511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41982</v>
      </c>
      <c r="E75" s="79"/>
      <c r="F75" s="79">
        <v>41982</v>
      </c>
      <c r="G75" s="79">
        <v>10771</v>
      </c>
      <c r="H75" s="79">
        <v>6175</v>
      </c>
      <c r="I75" s="79">
        <v>899</v>
      </c>
      <c r="J75" s="79">
        <v>24137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40470</v>
      </c>
      <c r="E76" s="78"/>
      <c r="F76" s="78">
        <v>40470</v>
      </c>
      <c r="G76" s="78">
        <v>10612</v>
      </c>
      <c r="H76" s="78">
        <v>6175</v>
      </c>
      <c r="I76" s="78">
        <v>899</v>
      </c>
      <c r="J76" s="78">
        <v>22784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-20471</v>
      </c>
      <c r="E77" s="78"/>
      <c r="F77" s="78">
        <v>-20471</v>
      </c>
      <c r="G77" s="78">
        <v>-4979</v>
      </c>
      <c r="H77" s="78">
        <v>-3065</v>
      </c>
      <c r="I77" s="78">
        <v>-871</v>
      </c>
      <c r="J77" s="78">
        <v>-11556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1512</v>
      </c>
      <c r="E78" s="78"/>
      <c r="F78" s="78">
        <v>1512</v>
      </c>
      <c r="G78" s="78">
        <v>159</v>
      </c>
      <c r="H78" s="78">
        <v>0</v>
      </c>
      <c r="I78" s="78">
        <v>0</v>
      </c>
      <c r="J78" s="78">
        <v>1353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-25</v>
      </c>
      <c r="F79" s="78">
        <v>25</v>
      </c>
      <c r="G79" s="78">
        <v>-575</v>
      </c>
      <c r="H79" s="78">
        <v>289</v>
      </c>
      <c r="I79" s="78">
        <v>0</v>
      </c>
      <c r="J79" s="78">
        <v>311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2380</v>
      </c>
      <c r="F80" s="78">
        <v>-2380</v>
      </c>
      <c r="G80" s="78">
        <v>4559</v>
      </c>
      <c r="H80" s="78">
        <v>-2477</v>
      </c>
      <c r="I80" s="78">
        <v>-2030</v>
      </c>
      <c r="J80" s="78">
        <v>-2432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169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78759</v>
      </c>
      <c r="V18" s="78">
        <f>SUM(T18:U18)</f>
        <v>78759</v>
      </c>
      <c r="X18" s="73" t="s">
        <v>25</v>
      </c>
    </row>
    <row r="19" spans="2:24" x14ac:dyDescent="0.25">
      <c r="B19" s="73" t="s">
        <v>28</v>
      </c>
      <c r="D19" s="78">
        <f>SUM(E19:F19)</f>
        <v>73671</v>
      </c>
      <c r="E19" s="78">
        <v>73671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260822</v>
      </c>
      <c r="E23" s="78"/>
      <c r="F23" s="78">
        <v>260822</v>
      </c>
      <c r="G23" s="78">
        <v>53218</v>
      </c>
      <c r="H23" s="78">
        <v>33826</v>
      </c>
      <c r="I23" s="78">
        <v>9476</v>
      </c>
      <c r="J23" s="78">
        <v>137183</v>
      </c>
      <c r="K23" s="30"/>
      <c r="L23" s="76" t="s">
        <v>205</v>
      </c>
      <c r="M23" s="77"/>
      <c r="N23" s="76" t="s">
        <v>41</v>
      </c>
      <c r="O23" s="30"/>
      <c r="P23" s="78">
        <v>137183</v>
      </c>
      <c r="Q23" s="78">
        <v>9476</v>
      </c>
      <c r="R23" s="78">
        <v>33826</v>
      </c>
      <c r="S23" s="78">
        <v>53218</v>
      </c>
      <c r="T23" s="78">
        <v>260822</v>
      </c>
      <c r="U23" s="78"/>
      <c r="V23" s="78">
        <f>SUM(T23:U23)</f>
        <v>260822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46320</v>
      </c>
      <c r="E24" s="78"/>
      <c r="F24" s="78">
        <v>46320</v>
      </c>
      <c r="G24" s="78">
        <v>11365</v>
      </c>
      <c r="H24" s="78">
        <v>6749</v>
      </c>
      <c r="I24" s="78">
        <v>1513</v>
      </c>
      <c r="J24" s="78">
        <v>26693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214502</v>
      </c>
      <c r="E25" s="78"/>
      <c r="F25" s="78">
        <v>214502</v>
      </c>
      <c r="G25" s="78">
        <v>41853</v>
      </c>
      <c r="H25" s="78">
        <v>27077</v>
      </c>
      <c r="I25" s="78">
        <v>7963</v>
      </c>
      <c r="J25" s="78">
        <v>110490</v>
      </c>
      <c r="K25" s="30"/>
      <c r="L25" s="76" t="s">
        <v>45</v>
      </c>
      <c r="M25" s="77"/>
      <c r="N25" s="76" t="s">
        <v>46</v>
      </c>
      <c r="O25" s="30"/>
      <c r="P25" s="78">
        <v>110490</v>
      </c>
      <c r="Q25" s="78">
        <v>7963</v>
      </c>
      <c r="R25" s="78">
        <v>27077</v>
      </c>
      <c r="S25" s="78">
        <v>41853</v>
      </c>
      <c r="T25" s="78">
        <v>214502</v>
      </c>
      <c r="U25" s="78"/>
      <c r="V25" s="78">
        <f t="shared" ref="V25:V31" si="1">SUM(T25:U25)</f>
        <v>214502</v>
      </c>
      <c r="X25" s="73"/>
    </row>
    <row r="26" spans="2:24" x14ac:dyDescent="0.25">
      <c r="B26" s="73"/>
      <c r="D26" s="81">
        <f t="shared" si="0"/>
        <v>5088</v>
      </c>
      <c r="E26" s="81">
        <v>5088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5088</v>
      </c>
      <c r="V26" s="81">
        <f t="shared" si="1"/>
        <v>5088</v>
      </c>
      <c r="X26" s="73"/>
    </row>
    <row r="27" spans="2:24" x14ac:dyDescent="0.25">
      <c r="B27" s="80" t="s">
        <v>49</v>
      </c>
      <c r="D27" s="79">
        <f t="shared" si="0"/>
        <v>129084</v>
      </c>
      <c r="E27" s="79">
        <v>270</v>
      </c>
      <c r="F27" s="79">
        <v>128814</v>
      </c>
      <c r="G27" s="79">
        <v>11891</v>
      </c>
      <c r="H27" s="79">
        <v>27023</v>
      </c>
      <c r="I27" s="79">
        <v>5472</v>
      </c>
      <c r="J27" s="79">
        <v>84428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129011</v>
      </c>
      <c r="T27" s="79">
        <v>129011</v>
      </c>
      <c r="U27" s="79">
        <v>73</v>
      </c>
      <c r="V27" s="79">
        <f t="shared" si="1"/>
        <v>129084</v>
      </c>
      <c r="X27" s="80" t="s">
        <v>49</v>
      </c>
    </row>
    <row r="28" spans="2:24" x14ac:dyDescent="0.25">
      <c r="B28" s="73" t="s">
        <v>44</v>
      </c>
      <c r="D28" s="78">
        <f t="shared" si="0"/>
        <v>29410</v>
      </c>
      <c r="E28" s="78"/>
      <c r="F28" s="78">
        <v>29410</v>
      </c>
      <c r="G28" s="78">
        <v>1293</v>
      </c>
      <c r="H28" s="78">
        <v>54</v>
      </c>
      <c r="I28" s="78">
        <v>243</v>
      </c>
      <c r="J28" s="78">
        <v>701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29365</v>
      </c>
      <c r="S28" s="78"/>
      <c r="T28" s="78">
        <v>29365</v>
      </c>
      <c r="U28" s="78">
        <v>45</v>
      </c>
      <c r="V28" s="78">
        <f t="shared" si="1"/>
        <v>29410</v>
      </c>
      <c r="X28" s="73" t="s">
        <v>44</v>
      </c>
    </row>
    <row r="29" spans="2:24" x14ac:dyDescent="0.25">
      <c r="B29" s="73"/>
      <c r="D29" s="78">
        <f t="shared" si="0"/>
        <v>27119</v>
      </c>
      <c r="E29" s="78"/>
      <c r="F29" s="78">
        <v>27119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26844</v>
      </c>
      <c r="S29" s="78"/>
      <c r="T29" s="78">
        <v>26844</v>
      </c>
      <c r="U29" s="78">
        <v>275</v>
      </c>
      <c r="V29" s="78">
        <f t="shared" si="1"/>
        <v>27119</v>
      </c>
      <c r="X29" s="73"/>
    </row>
    <row r="30" spans="2:24" x14ac:dyDescent="0.25">
      <c r="B30" s="73"/>
      <c r="D30" s="78">
        <f t="shared" si="0"/>
        <v>2291</v>
      </c>
      <c r="E30" s="78"/>
      <c r="F30" s="78">
        <v>2291</v>
      </c>
      <c r="G30" s="78">
        <v>1293</v>
      </c>
      <c r="H30" s="78">
        <v>54</v>
      </c>
      <c r="I30" s="78">
        <v>243</v>
      </c>
      <c r="J30" s="78">
        <v>701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2521</v>
      </c>
      <c r="S30" s="78"/>
      <c r="T30" s="78">
        <v>2521</v>
      </c>
      <c r="U30" s="78">
        <v>-230</v>
      </c>
      <c r="V30" s="78">
        <f t="shared" si="1"/>
        <v>2291</v>
      </c>
      <c r="X30" s="73"/>
    </row>
    <row r="31" spans="2:24" x14ac:dyDescent="0.25">
      <c r="B31" s="73"/>
      <c r="D31" s="78">
        <f t="shared" si="0"/>
        <v>102598</v>
      </c>
      <c r="E31" s="78"/>
      <c r="F31" s="78">
        <v>102598</v>
      </c>
      <c r="G31" s="78">
        <v>40034</v>
      </c>
      <c r="H31" s="78">
        <v>6749</v>
      </c>
      <c r="I31" s="78">
        <v>3761</v>
      </c>
      <c r="J31" s="78">
        <v>52054</v>
      </c>
      <c r="K31" s="34"/>
      <c r="L31" s="76" t="s">
        <v>206</v>
      </c>
      <c r="M31" s="77"/>
      <c r="N31" s="76" t="s">
        <v>119</v>
      </c>
      <c r="O31" s="34"/>
      <c r="P31" s="78">
        <v>52054</v>
      </c>
      <c r="Q31" s="78">
        <v>3761</v>
      </c>
      <c r="R31" s="78">
        <v>6749</v>
      </c>
      <c r="S31" s="78">
        <v>40034</v>
      </c>
      <c r="T31" s="78">
        <v>102598</v>
      </c>
      <c r="U31" s="78"/>
      <c r="V31" s="78">
        <f t="shared" si="1"/>
        <v>102598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56278</v>
      </c>
      <c r="E33" s="78"/>
      <c r="F33" s="78">
        <v>56278</v>
      </c>
      <c r="G33" s="78">
        <v>28669</v>
      </c>
      <c r="H33" s="78">
        <v>0</v>
      </c>
      <c r="I33" s="78">
        <v>2248</v>
      </c>
      <c r="J33" s="78">
        <v>25361</v>
      </c>
      <c r="K33" s="30"/>
      <c r="L33" s="76" t="s">
        <v>120</v>
      </c>
      <c r="M33" s="77"/>
      <c r="N33" s="76" t="s">
        <v>121</v>
      </c>
      <c r="O33" s="30"/>
      <c r="P33" s="78">
        <v>25361</v>
      </c>
      <c r="Q33" s="78">
        <v>2248</v>
      </c>
      <c r="R33" s="78">
        <v>0</v>
      </c>
      <c r="S33" s="78">
        <v>28669</v>
      </c>
      <c r="T33" s="78">
        <v>56278</v>
      </c>
      <c r="U33" s="78"/>
      <c r="V33" s="78">
        <f>SUM(T33:U33)</f>
        <v>56278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72149</v>
      </c>
      <c r="E35" s="79">
        <v>9211</v>
      </c>
      <c r="F35" s="79">
        <v>62938</v>
      </c>
      <c r="G35" s="79">
        <v>5683</v>
      </c>
      <c r="H35" s="79">
        <v>6048</v>
      </c>
      <c r="I35" s="79">
        <v>27044</v>
      </c>
      <c r="J35" s="79">
        <v>24163</v>
      </c>
      <c r="K35" s="63"/>
      <c r="L35" s="75" t="s">
        <v>63</v>
      </c>
      <c r="M35" s="31"/>
      <c r="N35" s="75" t="s">
        <v>64</v>
      </c>
      <c r="O35" s="63"/>
      <c r="P35" s="79">
        <v>9353</v>
      </c>
      <c r="Q35" s="79">
        <v>30559</v>
      </c>
      <c r="R35" s="79">
        <v>2665</v>
      </c>
      <c r="S35" s="79">
        <v>14918</v>
      </c>
      <c r="T35" s="79">
        <v>57495</v>
      </c>
      <c r="U35" s="79">
        <v>14654</v>
      </c>
      <c r="V35" s="79">
        <f t="shared" ref="V35:V36" si="3">SUM(T35:U35)</f>
        <v>72149</v>
      </c>
      <c r="X35" s="80" t="s">
        <v>62</v>
      </c>
    </row>
    <row r="36" spans="2:24" x14ac:dyDescent="0.25">
      <c r="B36" s="73" t="s">
        <v>54</v>
      </c>
      <c r="D36" s="78">
        <f t="shared" si="2"/>
        <v>255531</v>
      </c>
      <c r="E36" s="78"/>
      <c r="F36" s="78">
        <v>255531</v>
      </c>
      <c r="G36" s="78">
        <v>178280</v>
      </c>
      <c r="H36" s="78">
        <v>32731</v>
      </c>
      <c r="I36" s="78">
        <v>7276</v>
      </c>
      <c r="J36" s="78">
        <v>37244</v>
      </c>
      <c r="K36" s="30"/>
      <c r="L36" s="76" t="s">
        <v>208</v>
      </c>
      <c r="M36" s="77"/>
      <c r="N36" s="76" t="s">
        <v>65</v>
      </c>
      <c r="O36" s="30"/>
      <c r="P36" s="78">
        <v>37244</v>
      </c>
      <c r="Q36" s="78">
        <v>7276</v>
      </c>
      <c r="R36" s="78">
        <v>32731</v>
      </c>
      <c r="S36" s="78">
        <v>178280</v>
      </c>
      <c r="T36" s="78">
        <v>255531</v>
      </c>
      <c r="U36" s="78"/>
      <c r="V36" s="78">
        <f t="shared" si="3"/>
        <v>255531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209211</v>
      </c>
      <c r="E38" s="78"/>
      <c r="F38" s="78">
        <v>209211</v>
      </c>
      <c r="G38" s="78">
        <v>166915</v>
      </c>
      <c r="H38" s="78">
        <v>25982</v>
      </c>
      <c r="I38" s="78">
        <v>5763</v>
      </c>
      <c r="J38" s="78">
        <v>10551</v>
      </c>
      <c r="K38" s="30"/>
      <c r="L38" s="76" t="s">
        <v>69</v>
      </c>
      <c r="M38" s="77"/>
      <c r="N38" s="76" t="s">
        <v>70</v>
      </c>
      <c r="O38" s="30"/>
      <c r="P38" s="78">
        <v>10551</v>
      </c>
      <c r="Q38" s="78">
        <v>5763</v>
      </c>
      <c r="R38" s="78">
        <v>25982</v>
      </c>
      <c r="S38" s="78">
        <v>166915</v>
      </c>
      <c r="T38" s="78">
        <v>209211</v>
      </c>
      <c r="U38" s="78"/>
      <c r="V38" s="78">
        <f>SUM(T38:U38)</f>
        <v>209211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22694</v>
      </c>
      <c r="E40" s="79">
        <v>389</v>
      </c>
      <c r="F40" s="79">
        <v>22305</v>
      </c>
      <c r="G40" s="79">
        <v>20909</v>
      </c>
      <c r="H40" s="79">
        <v>7</v>
      </c>
      <c r="I40" s="79">
        <v>426</v>
      </c>
      <c r="J40" s="79">
        <v>963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22321</v>
      </c>
      <c r="S40" s="79"/>
      <c r="T40" s="79">
        <v>22321</v>
      </c>
      <c r="U40" s="79">
        <v>373</v>
      </c>
      <c r="V40" s="79">
        <f t="shared" ref="V40:V50" si="5">SUM(T40:U40)</f>
        <v>22694</v>
      </c>
      <c r="X40" s="80" t="s">
        <v>66</v>
      </c>
    </row>
    <row r="41" spans="2:24" x14ac:dyDescent="0.25">
      <c r="B41" s="73" t="s">
        <v>68</v>
      </c>
      <c r="D41" s="78">
        <f t="shared" si="4"/>
        <v>37688</v>
      </c>
      <c r="E41" s="78">
        <v>14</v>
      </c>
      <c r="F41" s="78">
        <v>37674</v>
      </c>
      <c r="G41" s="78">
        <v>37674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2042</v>
      </c>
      <c r="Q41" s="78">
        <v>1629</v>
      </c>
      <c r="R41" s="78">
        <v>33876</v>
      </c>
      <c r="S41" s="78">
        <v>58</v>
      </c>
      <c r="T41" s="78">
        <v>37605</v>
      </c>
      <c r="U41" s="78">
        <v>83</v>
      </c>
      <c r="V41" s="78">
        <f t="shared" si="5"/>
        <v>37688</v>
      </c>
      <c r="X41" s="73" t="s">
        <v>68</v>
      </c>
    </row>
    <row r="42" spans="2:24" x14ac:dyDescent="0.25">
      <c r="B42" s="73" t="s">
        <v>71</v>
      </c>
      <c r="D42" s="78">
        <f t="shared" si="4"/>
        <v>41523</v>
      </c>
      <c r="E42" s="78">
        <v>434</v>
      </c>
      <c r="F42" s="78">
        <v>41089</v>
      </c>
      <c r="G42" s="78">
        <v>56</v>
      </c>
      <c r="H42" s="78">
        <v>36557</v>
      </c>
      <c r="I42" s="78">
        <v>2154</v>
      </c>
      <c r="J42" s="78">
        <v>2322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41401</v>
      </c>
      <c r="T42" s="78">
        <v>41401</v>
      </c>
      <c r="U42" s="78">
        <v>122</v>
      </c>
      <c r="V42" s="78">
        <f t="shared" si="5"/>
        <v>41523</v>
      </c>
      <c r="X42" s="73" t="s">
        <v>71</v>
      </c>
    </row>
    <row r="43" spans="2:24" x14ac:dyDescent="0.25">
      <c r="B43" s="73" t="s">
        <v>78</v>
      </c>
      <c r="D43" s="78">
        <f t="shared" si="4"/>
        <v>30574</v>
      </c>
      <c r="E43" s="78">
        <v>1716</v>
      </c>
      <c r="F43" s="78">
        <v>28858</v>
      </c>
      <c r="G43" s="78">
        <v>13647</v>
      </c>
      <c r="H43" s="78">
        <v>4982</v>
      </c>
      <c r="I43" s="78">
        <v>6613</v>
      </c>
      <c r="J43" s="78">
        <v>3616</v>
      </c>
      <c r="K43" s="30"/>
      <c r="L43" s="75" t="s">
        <v>79</v>
      </c>
      <c r="M43" s="31"/>
      <c r="N43" s="75" t="s">
        <v>80</v>
      </c>
      <c r="O43" s="30"/>
      <c r="P43" s="78">
        <v>1428</v>
      </c>
      <c r="Q43" s="78">
        <v>6487</v>
      </c>
      <c r="R43" s="78">
        <v>1753</v>
      </c>
      <c r="S43" s="78">
        <v>14122</v>
      </c>
      <c r="T43" s="78">
        <v>23790</v>
      </c>
      <c r="U43" s="78">
        <v>6784</v>
      </c>
      <c r="V43" s="78">
        <f t="shared" si="5"/>
        <v>30574</v>
      </c>
      <c r="X43" s="73" t="s">
        <v>78</v>
      </c>
    </row>
    <row r="44" spans="2:24" ht="22.5" customHeight="1" x14ac:dyDescent="0.25">
      <c r="B44" s="73"/>
      <c r="D44" s="78">
        <f t="shared" si="4"/>
        <v>250722</v>
      </c>
      <c r="E44" s="78"/>
      <c r="F44" s="78">
        <v>250722</v>
      </c>
      <c r="G44" s="78">
        <v>161575</v>
      </c>
      <c r="H44" s="78">
        <v>49135</v>
      </c>
      <c r="I44" s="78">
        <v>6199</v>
      </c>
      <c r="J44" s="78">
        <v>33813</v>
      </c>
      <c r="K44" s="61"/>
      <c r="L44" s="76" t="s">
        <v>209</v>
      </c>
      <c r="M44" s="77"/>
      <c r="N44" s="76" t="s">
        <v>187</v>
      </c>
      <c r="O44" s="61"/>
      <c r="P44" s="78">
        <v>33813</v>
      </c>
      <c r="Q44" s="78">
        <v>6199</v>
      </c>
      <c r="R44" s="78">
        <v>49135</v>
      </c>
      <c r="S44" s="78">
        <v>161575</v>
      </c>
      <c r="T44" s="78">
        <v>250722</v>
      </c>
      <c r="U44" s="78"/>
      <c r="V44" s="78">
        <f t="shared" si="5"/>
        <v>250722</v>
      </c>
      <c r="X44" s="73"/>
    </row>
    <row r="45" spans="2:24" ht="24.75" customHeight="1" x14ac:dyDescent="0.25">
      <c r="B45" s="73"/>
      <c r="C45" s="35"/>
      <c r="D45" s="78">
        <f t="shared" si="4"/>
        <v>204402</v>
      </c>
      <c r="E45" s="78"/>
      <c r="F45" s="78">
        <v>204402</v>
      </c>
      <c r="G45" s="78">
        <v>150210</v>
      </c>
      <c r="H45" s="78">
        <v>42386</v>
      </c>
      <c r="I45" s="78">
        <v>4686</v>
      </c>
      <c r="J45" s="78">
        <v>7120</v>
      </c>
      <c r="K45" s="61"/>
      <c r="L45" s="76" t="s">
        <v>188</v>
      </c>
      <c r="M45" s="77"/>
      <c r="N45" s="76" t="s">
        <v>189</v>
      </c>
      <c r="O45" s="61"/>
      <c r="P45" s="78">
        <v>7120</v>
      </c>
      <c r="Q45" s="78">
        <v>4686</v>
      </c>
      <c r="R45" s="78">
        <v>42386</v>
      </c>
      <c r="S45" s="78">
        <v>150210</v>
      </c>
      <c r="T45" s="78">
        <v>204402</v>
      </c>
      <c r="U45" s="78"/>
      <c r="V45" s="78">
        <f t="shared" si="5"/>
        <v>204402</v>
      </c>
      <c r="W45" s="35"/>
      <c r="X45" s="73"/>
    </row>
    <row r="46" spans="2:24" x14ac:dyDescent="0.25">
      <c r="B46" s="73"/>
      <c r="D46" s="81">
        <f t="shared" si="4"/>
        <v>32024</v>
      </c>
      <c r="E46" s="81"/>
      <c r="F46" s="81">
        <v>32024</v>
      </c>
      <c r="G46" s="81">
        <v>2876</v>
      </c>
      <c r="H46" s="81">
        <v>29148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32024</v>
      </c>
      <c r="T46" s="81">
        <v>32024</v>
      </c>
      <c r="U46" s="81"/>
      <c r="V46" s="81">
        <f t="shared" si="5"/>
        <v>32024</v>
      </c>
      <c r="X46" s="73"/>
    </row>
    <row r="47" spans="2:24" ht="33.6" customHeight="1" x14ac:dyDescent="0.25">
      <c r="B47" s="80" t="s">
        <v>198</v>
      </c>
      <c r="D47" s="79">
        <f t="shared" si="4"/>
        <v>250722</v>
      </c>
      <c r="E47" s="79"/>
      <c r="F47" s="79">
        <v>250722</v>
      </c>
      <c r="G47" s="79">
        <v>190723</v>
      </c>
      <c r="H47" s="79">
        <v>19987</v>
      </c>
      <c r="I47" s="79">
        <v>6199</v>
      </c>
      <c r="J47" s="79">
        <v>33813</v>
      </c>
      <c r="K47" s="66"/>
      <c r="L47" s="76" t="s">
        <v>210</v>
      </c>
      <c r="M47" s="77"/>
      <c r="N47" s="76" t="s">
        <v>190</v>
      </c>
      <c r="O47" s="66"/>
      <c r="P47" s="79">
        <v>33813</v>
      </c>
      <c r="Q47" s="79">
        <v>6199</v>
      </c>
      <c r="R47" s="79">
        <v>19987</v>
      </c>
      <c r="S47" s="79">
        <v>190723</v>
      </c>
      <c r="T47" s="79">
        <v>250722</v>
      </c>
      <c r="U47" s="79"/>
      <c r="V47" s="79">
        <f t="shared" si="5"/>
        <v>250722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204402</v>
      </c>
      <c r="E48" s="81"/>
      <c r="F48" s="81">
        <v>204402</v>
      </c>
      <c r="G48" s="81">
        <v>179358</v>
      </c>
      <c r="H48" s="81">
        <v>13238</v>
      </c>
      <c r="I48" s="81">
        <v>4686</v>
      </c>
      <c r="J48" s="81">
        <v>7120</v>
      </c>
      <c r="K48" s="30"/>
      <c r="L48" s="76" t="s">
        <v>211</v>
      </c>
      <c r="M48" s="77"/>
      <c r="N48" s="76" t="s">
        <v>191</v>
      </c>
      <c r="O48" s="30"/>
      <c r="P48" s="81">
        <v>7120</v>
      </c>
      <c r="Q48" s="81">
        <v>4686</v>
      </c>
      <c r="R48" s="81">
        <v>13238</v>
      </c>
      <c r="S48" s="81">
        <v>179358</v>
      </c>
      <c r="T48" s="81">
        <v>204402</v>
      </c>
      <c r="U48" s="81"/>
      <c r="V48" s="81">
        <f t="shared" si="5"/>
        <v>204402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33813</v>
      </c>
      <c r="Q49" s="79">
        <v>6199</v>
      </c>
      <c r="R49" s="79">
        <v>49135</v>
      </c>
      <c r="S49" s="79">
        <v>161575</v>
      </c>
      <c r="T49" s="79">
        <v>250722</v>
      </c>
      <c r="U49" s="79"/>
      <c r="V49" s="79">
        <f t="shared" si="5"/>
        <v>250722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7120</v>
      </c>
      <c r="Q50" s="78">
        <v>4686</v>
      </c>
      <c r="R50" s="78">
        <v>42386</v>
      </c>
      <c r="S50" s="78">
        <v>150210</v>
      </c>
      <c r="T50" s="78">
        <v>204402</v>
      </c>
      <c r="U50" s="78"/>
      <c r="V50" s="78">
        <f t="shared" si="5"/>
        <v>204402</v>
      </c>
      <c r="X50" s="73" t="s">
        <v>55</v>
      </c>
    </row>
    <row r="51" spans="2:24" x14ac:dyDescent="0.25">
      <c r="B51" s="73"/>
      <c r="D51" s="78">
        <f t="shared" ref="D51:D56" si="6">SUM(E51:F51)</f>
        <v>210569</v>
      </c>
      <c r="E51" s="78"/>
      <c r="F51" s="78">
        <v>210569</v>
      </c>
      <c r="G51" s="78">
        <v>188394</v>
      </c>
      <c r="H51" s="78">
        <v>22175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210569</v>
      </c>
      <c r="E52" s="78"/>
      <c r="F52" s="78">
        <v>210569</v>
      </c>
      <c r="G52" s="78">
        <v>159246</v>
      </c>
      <c r="H52" s="78">
        <v>51323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-525</v>
      </c>
      <c r="E53" s="78"/>
      <c r="F53" s="78">
        <v>-525</v>
      </c>
      <c r="G53" s="78"/>
      <c r="H53" s="78"/>
      <c r="I53" s="78">
        <v>-525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-525</v>
      </c>
      <c r="T53" s="78">
        <v>-525</v>
      </c>
      <c r="U53" s="78"/>
      <c r="V53" s="78">
        <f>SUM(T53:U53)</f>
        <v>-525</v>
      </c>
      <c r="X53" s="73"/>
    </row>
    <row r="54" spans="2:24" x14ac:dyDescent="0.25">
      <c r="B54" s="73"/>
      <c r="D54" s="78">
        <f t="shared" si="6"/>
        <v>40153</v>
      </c>
      <c r="E54" s="78"/>
      <c r="F54" s="78">
        <v>40153</v>
      </c>
      <c r="G54" s="78">
        <v>1804</v>
      </c>
      <c r="H54" s="78">
        <v>-2188</v>
      </c>
      <c r="I54" s="78">
        <v>6724</v>
      </c>
      <c r="J54" s="78">
        <v>33813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-6167</v>
      </c>
      <c r="E55" s="78"/>
      <c r="F55" s="78">
        <v>-6167</v>
      </c>
      <c r="G55" s="78">
        <v>-9561</v>
      </c>
      <c r="H55" s="78">
        <v>-8937</v>
      </c>
      <c r="I55" s="78">
        <v>5211</v>
      </c>
      <c r="J55" s="78">
        <v>7120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15188</v>
      </c>
      <c r="E56" s="78">
        <v>15188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7120</v>
      </c>
      <c r="Q69" s="78">
        <v>5211</v>
      </c>
      <c r="R69" s="78">
        <v>-8937</v>
      </c>
      <c r="S69" s="78">
        <v>-9561</v>
      </c>
      <c r="T69" s="78">
        <v>-6167</v>
      </c>
      <c r="U69" s="78"/>
      <c r="V69" s="78">
        <f>SUM(T69:U69)</f>
        <v>-6167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15188</v>
      </c>
      <c r="V71" s="78">
        <f t="shared" ref="V71:V74" si="7">SUM(T71:U71)</f>
        <v>15188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1372</v>
      </c>
      <c r="Q72" s="78">
        <v>186</v>
      </c>
      <c r="R72" s="78">
        <v>-2088</v>
      </c>
      <c r="S72" s="78">
        <v>825</v>
      </c>
      <c r="T72" s="78">
        <v>295</v>
      </c>
      <c r="U72" s="78">
        <v>154</v>
      </c>
      <c r="V72" s="78">
        <f t="shared" si="7"/>
        <v>449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1395</v>
      </c>
      <c r="Q73" s="78">
        <v>-330</v>
      </c>
      <c r="R73" s="78">
        <v>-1321</v>
      </c>
      <c r="S73" s="78">
        <v>1194</v>
      </c>
      <c r="T73" s="78">
        <v>938</v>
      </c>
      <c r="U73" s="78">
        <v>-1387</v>
      </c>
      <c r="V73" s="78">
        <f t="shared" si="7"/>
        <v>-449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9021</v>
      </c>
      <c r="E74" s="81">
        <v>13955</v>
      </c>
      <c r="F74" s="81">
        <v>-4934</v>
      </c>
      <c r="G74" s="81">
        <v>-7542</v>
      </c>
      <c r="H74" s="81">
        <v>-12346</v>
      </c>
      <c r="I74" s="81">
        <v>5067</v>
      </c>
      <c r="J74" s="81">
        <v>9887</v>
      </c>
      <c r="K74" s="33"/>
      <c r="L74" s="76" t="s">
        <v>103</v>
      </c>
      <c r="M74" s="77"/>
      <c r="N74" s="76" t="s">
        <v>104</v>
      </c>
      <c r="O74" s="33"/>
      <c r="P74" s="81">
        <v>9887</v>
      </c>
      <c r="Q74" s="81">
        <v>5067</v>
      </c>
      <c r="R74" s="81">
        <v>-12346</v>
      </c>
      <c r="S74" s="81">
        <v>-7542</v>
      </c>
      <c r="T74" s="81">
        <v>-4934</v>
      </c>
      <c r="U74" s="81">
        <v>13955</v>
      </c>
      <c r="V74" s="81">
        <f t="shared" si="7"/>
        <v>9021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55341</v>
      </c>
      <c r="E75" s="79"/>
      <c r="F75" s="79">
        <v>55341</v>
      </c>
      <c r="G75" s="79">
        <v>15319</v>
      </c>
      <c r="H75" s="79">
        <v>10769</v>
      </c>
      <c r="I75" s="79">
        <v>2438</v>
      </c>
      <c r="J75" s="79">
        <v>26815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57071</v>
      </c>
      <c r="E76" s="78"/>
      <c r="F76" s="78">
        <v>57071</v>
      </c>
      <c r="G76" s="78">
        <v>14379</v>
      </c>
      <c r="H76" s="78">
        <v>10767</v>
      </c>
      <c r="I76" s="78">
        <v>2436</v>
      </c>
      <c r="J76" s="78">
        <v>29489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-46320</v>
      </c>
      <c r="E77" s="78"/>
      <c r="F77" s="78">
        <v>-46320</v>
      </c>
      <c r="G77" s="78">
        <v>-11365</v>
      </c>
      <c r="H77" s="78">
        <v>-6749</v>
      </c>
      <c r="I77" s="78">
        <v>-1513</v>
      </c>
      <c r="J77" s="78">
        <v>-26693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-1730</v>
      </c>
      <c r="E78" s="78"/>
      <c r="F78" s="78">
        <v>-1730</v>
      </c>
      <c r="G78" s="78">
        <v>940</v>
      </c>
      <c r="H78" s="78">
        <v>2</v>
      </c>
      <c r="I78" s="78">
        <v>2</v>
      </c>
      <c r="J78" s="78">
        <v>-2674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31</v>
      </c>
      <c r="F79" s="78">
        <v>-31</v>
      </c>
      <c r="G79" s="78">
        <v>-110</v>
      </c>
      <c r="H79" s="78">
        <v>47</v>
      </c>
      <c r="I79" s="78">
        <v>-1</v>
      </c>
      <c r="J79" s="78">
        <v>33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13924</v>
      </c>
      <c r="F80" s="78">
        <v>-13924</v>
      </c>
      <c r="G80" s="78">
        <v>-11386</v>
      </c>
      <c r="H80" s="78">
        <v>-16413</v>
      </c>
      <c r="I80" s="78">
        <v>4143</v>
      </c>
      <c r="J80" s="78">
        <v>9732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170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77701</v>
      </c>
      <c r="V18" s="78">
        <f>SUM(T18:U18)</f>
        <v>77701</v>
      </c>
      <c r="X18" s="73" t="s">
        <v>25</v>
      </c>
    </row>
    <row r="19" spans="2:24" x14ac:dyDescent="0.25">
      <c r="B19" s="73" t="s">
        <v>28</v>
      </c>
      <c r="D19" s="78">
        <f>SUM(E19:F19)</f>
        <v>78936</v>
      </c>
      <c r="E19" s="78">
        <v>78936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273442</v>
      </c>
      <c r="E23" s="78"/>
      <c r="F23" s="78">
        <v>273442</v>
      </c>
      <c r="G23" s="78">
        <v>56095</v>
      </c>
      <c r="H23" s="78">
        <v>40773</v>
      </c>
      <c r="I23" s="78">
        <v>9887</v>
      </c>
      <c r="J23" s="78">
        <v>144697</v>
      </c>
      <c r="K23" s="30"/>
      <c r="L23" s="76" t="s">
        <v>205</v>
      </c>
      <c r="M23" s="77"/>
      <c r="N23" s="76" t="s">
        <v>41</v>
      </c>
      <c r="O23" s="30"/>
      <c r="P23" s="78">
        <v>144697</v>
      </c>
      <c r="Q23" s="78">
        <v>9887</v>
      </c>
      <c r="R23" s="78">
        <v>40773</v>
      </c>
      <c r="S23" s="78">
        <v>56095</v>
      </c>
      <c r="T23" s="78">
        <v>273442</v>
      </c>
      <c r="U23" s="78"/>
      <c r="V23" s="78">
        <f>SUM(T23:U23)</f>
        <v>273442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46394</v>
      </c>
      <c r="E24" s="78"/>
      <c r="F24" s="78">
        <v>46394</v>
      </c>
      <c r="G24" s="78">
        <v>11208</v>
      </c>
      <c r="H24" s="78">
        <v>6817</v>
      </c>
      <c r="I24" s="78">
        <v>1488</v>
      </c>
      <c r="J24" s="78">
        <v>26881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227048</v>
      </c>
      <c r="E25" s="78"/>
      <c r="F25" s="78">
        <v>227048</v>
      </c>
      <c r="G25" s="78">
        <v>44887</v>
      </c>
      <c r="H25" s="78">
        <v>33956</v>
      </c>
      <c r="I25" s="78">
        <v>8399</v>
      </c>
      <c r="J25" s="78">
        <v>117816</v>
      </c>
      <c r="K25" s="30"/>
      <c r="L25" s="76" t="s">
        <v>45</v>
      </c>
      <c r="M25" s="77"/>
      <c r="N25" s="76" t="s">
        <v>46</v>
      </c>
      <c r="O25" s="30"/>
      <c r="P25" s="78">
        <v>117816</v>
      </c>
      <c r="Q25" s="78">
        <v>8399</v>
      </c>
      <c r="R25" s="78">
        <v>33956</v>
      </c>
      <c r="S25" s="78">
        <v>44887</v>
      </c>
      <c r="T25" s="78">
        <v>227048</v>
      </c>
      <c r="U25" s="78"/>
      <c r="V25" s="78">
        <f t="shared" ref="V25:V31" si="1">SUM(T25:U25)</f>
        <v>227048</v>
      </c>
      <c r="X25" s="73"/>
    </row>
    <row r="26" spans="2:24" x14ac:dyDescent="0.25">
      <c r="B26" s="73"/>
      <c r="D26" s="81">
        <f t="shared" si="0"/>
        <v>-1235</v>
      </c>
      <c r="E26" s="81">
        <v>-1235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-1235</v>
      </c>
      <c r="V26" s="81">
        <f t="shared" si="1"/>
        <v>-1235</v>
      </c>
      <c r="X26" s="73"/>
    </row>
    <row r="27" spans="2:24" x14ac:dyDescent="0.25">
      <c r="B27" s="80" t="s">
        <v>49</v>
      </c>
      <c r="D27" s="79">
        <f t="shared" si="0"/>
        <v>136831</v>
      </c>
      <c r="E27" s="79">
        <v>308</v>
      </c>
      <c r="F27" s="79">
        <v>136523</v>
      </c>
      <c r="G27" s="79">
        <v>11071</v>
      </c>
      <c r="H27" s="79">
        <v>33886</v>
      </c>
      <c r="I27" s="79">
        <v>5742</v>
      </c>
      <c r="J27" s="79">
        <v>85824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136735</v>
      </c>
      <c r="T27" s="79">
        <v>136735</v>
      </c>
      <c r="U27" s="79">
        <v>96</v>
      </c>
      <c r="V27" s="79">
        <f t="shared" si="1"/>
        <v>136831</v>
      </c>
      <c r="X27" s="80" t="s">
        <v>49</v>
      </c>
    </row>
    <row r="28" spans="2:24" x14ac:dyDescent="0.25">
      <c r="B28" s="73" t="s">
        <v>44</v>
      </c>
      <c r="D28" s="78">
        <f t="shared" si="0"/>
        <v>23914</v>
      </c>
      <c r="E28" s="78"/>
      <c r="F28" s="78">
        <v>23914</v>
      </c>
      <c r="G28" s="78">
        <v>1169</v>
      </c>
      <c r="H28" s="78">
        <v>70</v>
      </c>
      <c r="I28" s="78">
        <v>263</v>
      </c>
      <c r="J28" s="78">
        <v>422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24175</v>
      </c>
      <c r="S28" s="78"/>
      <c r="T28" s="78">
        <v>24175</v>
      </c>
      <c r="U28" s="78">
        <v>-261</v>
      </c>
      <c r="V28" s="78">
        <f t="shared" si="1"/>
        <v>23914</v>
      </c>
      <c r="X28" s="73" t="s">
        <v>44</v>
      </c>
    </row>
    <row r="29" spans="2:24" x14ac:dyDescent="0.25">
      <c r="B29" s="73"/>
      <c r="D29" s="78">
        <f t="shared" si="0"/>
        <v>21990</v>
      </c>
      <c r="E29" s="78"/>
      <c r="F29" s="78">
        <v>21990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21896</v>
      </c>
      <c r="S29" s="78"/>
      <c r="T29" s="78">
        <v>21896</v>
      </c>
      <c r="U29" s="78">
        <v>94</v>
      </c>
      <c r="V29" s="78">
        <f t="shared" si="1"/>
        <v>21990</v>
      </c>
      <c r="X29" s="73"/>
    </row>
    <row r="30" spans="2:24" x14ac:dyDescent="0.25">
      <c r="B30" s="73"/>
      <c r="D30" s="78">
        <f t="shared" si="0"/>
        <v>1924</v>
      </c>
      <c r="E30" s="78"/>
      <c r="F30" s="78">
        <v>1924</v>
      </c>
      <c r="G30" s="78">
        <v>1169</v>
      </c>
      <c r="H30" s="78">
        <v>70</v>
      </c>
      <c r="I30" s="78">
        <v>263</v>
      </c>
      <c r="J30" s="78">
        <v>422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2279</v>
      </c>
      <c r="S30" s="78"/>
      <c r="T30" s="78">
        <v>2279</v>
      </c>
      <c r="U30" s="78">
        <v>-355</v>
      </c>
      <c r="V30" s="78">
        <f t="shared" si="1"/>
        <v>1924</v>
      </c>
      <c r="X30" s="73"/>
    </row>
    <row r="31" spans="2:24" x14ac:dyDescent="0.25">
      <c r="B31" s="73"/>
      <c r="D31" s="78">
        <f t="shared" si="0"/>
        <v>113005</v>
      </c>
      <c r="E31" s="78"/>
      <c r="F31" s="78">
        <v>113005</v>
      </c>
      <c r="G31" s="78">
        <v>43855</v>
      </c>
      <c r="H31" s="78">
        <v>6817</v>
      </c>
      <c r="I31" s="78">
        <v>3882</v>
      </c>
      <c r="J31" s="78">
        <v>58451</v>
      </c>
      <c r="K31" s="34"/>
      <c r="L31" s="76" t="s">
        <v>206</v>
      </c>
      <c r="M31" s="77"/>
      <c r="N31" s="76" t="s">
        <v>119</v>
      </c>
      <c r="O31" s="34"/>
      <c r="P31" s="78">
        <v>58451</v>
      </c>
      <c r="Q31" s="78">
        <v>3882</v>
      </c>
      <c r="R31" s="78">
        <v>6817</v>
      </c>
      <c r="S31" s="78">
        <v>43855</v>
      </c>
      <c r="T31" s="78">
        <v>113005</v>
      </c>
      <c r="U31" s="78"/>
      <c r="V31" s="78">
        <f t="shared" si="1"/>
        <v>113005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66611</v>
      </c>
      <c r="E33" s="78"/>
      <c r="F33" s="78">
        <v>66611</v>
      </c>
      <c r="G33" s="78">
        <v>32647</v>
      </c>
      <c r="H33" s="78">
        <v>0</v>
      </c>
      <c r="I33" s="78">
        <v>2394</v>
      </c>
      <c r="J33" s="78">
        <v>31570</v>
      </c>
      <c r="K33" s="30"/>
      <c r="L33" s="76" t="s">
        <v>120</v>
      </c>
      <c r="M33" s="77"/>
      <c r="N33" s="76" t="s">
        <v>121</v>
      </c>
      <c r="O33" s="30"/>
      <c r="P33" s="78">
        <v>31570</v>
      </c>
      <c r="Q33" s="78">
        <v>2394</v>
      </c>
      <c r="R33" s="78">
        <v>0</v>
      </c>
      <c r="S33" s="78">
        <v>32647</v>
      </c>
      <c r="T33" s="78">
        <v>66611</v>
      </c>
      <c r="U33" s="78"/>
      <c r="V33" s="78">
        <f>SUM(T33:U33)</f>
        <v>66611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83664</v>
      </c>
      <c r="E35" s="79">
        <v>13258</v>
      </c>
      <c r="F35" s="79">
        <v>70406</v>
      </c>
      <c r="G35" s="79">
        <v>5872</v>
      </c>
      <c r="H35" s="79">
        <v>6392</v>
      </c>
      <c r="I35" s="79">
        <v>32410</v>
      </c>
      <c r="J35" s="79">
        <v>25732</v>
      </c>
      <c r="K35" s="63"/>
      <c r="L35" s="75" t="s">
        <v>63</v>
      </c>
      <c r="M35" s="31"/>
      <c r="N35" s="75" t="s">
        <v>64</v>
      </c>
      <c r="O35" s="63"/>
      <c r="P35" s="79">
        <v>10507</v>
      </c>
      <c r="Q35" s="79">
        <v>36016</v>
      </c>
      <c r="R35" s="79">
        <v>1674</v>
      </c>
      <c r="S35" s="79">
        <v>16782</v>
      </c>
      <c r="T35" s="79">
        <v>64979</v>
      </c>
      <c r="U35" s="79">
        <v>18685</v>
      </c>
      <c r="V35" s="79">
        <f t="shared" ref="V35:V36" si="3">SUM(T35:U35)</f>
        <v>83664</v>
      </c>
      <c r="X35" s="80" t="s">
        <v>62</v>
      </c>
    </row>
    <row r="36" spans="2:24" x14ac:dyDescent="0.25">
      <c r="B36" s="73" t="s">
        <v>54</v>
      </c>
      <c r="D36" s="78">
        <f t="shared" si="2"/>
        <v>268488</v>
      </c>
      <c r="E36" s="78"/>
      <c r="F36" s="78">
        <v>268488</v>
      </c>
      <c r="G36" s="78">
        <v>191500</v>
      </c>
      <c r="H36" s="78">
        <v>26274</v>
      </c>
      <c r="I36" s="78">
        <v>7488</v>
      </c>
      <c r="J36" s="78">
        <v>43226</v>
      </c>
      <c r="K36" s="30"/>
      <c r="L36" s="76" t="s">
        <v>208</v>
      </c>
      <c r="M36" s="77"/>
      <c r="N36" s="76" t="s">
        <v>65</v>
      </c>
      <c r="O36" s="30"/>
      <c r="P36" s="78">
        <v>43226</v>
      </c>
      <c r="Q36" s="78">
        <v>7488</v>
      </c>
      <c r="R36" s="78">
        <v>26274</v>
      </c>
      <c r="S36" s="78">
        <v>191500</v>
      </c>
      <c r="T36" s="78">
        <v>268488</v>
      </c>
      <c r="U36" s="78"/>
      <c r="V36" s="78">
        <f t="shared" si="3"/>
        <v>268488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222094</v>
      </c>
      <c r="E38" s="78"/>
      <c r="F38" s="78">
        <v>222094</v>
      </c>
      <c r="G38" s="78">
        <v>180292</v>
      </c>
      <c r="H38" s="78">
        <v>19457</v>
      </c>
      <c r="I38" s="78">
        <v>6000</v>
      </c>
      <c r="J38" s="78">
        <v>16345</v>
      </c>
      <c r="K38" s="30"/>
      <c r="L38" s="76" t="s">
        <v>69</v>
      </c>
      <c r="M38" s="77"/>
      <c r="N38" s="76" t="s">
        <v>70</v>
      </c>
      <c r="O38" s="30"/>
      <c r="P38" s="78">
        <v>16345</v>
      </c>
      <c r="Q38" s="78">
        <v>6000</v>
      </c>
      <c r="R38" s="78">
        <v>19457</v>
      </c>
      <c r="S38" s="78">
        <v>180292</v>
      </c>
      <c r="T38" s="78">
        <v>222094</v>
      </c>
      <c r="U38" s="78"/>
      <c r="V38" s="78">
        <f>SUM(T38:U38)</f>
        <v>222094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21392</v>
      </c>
      <c r="E40" s="79">
        <v>504</v>
      </c>
      <c r="F40" s="79">
        <v>20888</v>
      </c>
      <c r="G40" s="79">
        <v>16239</v>
      </c>
      <c r="H40" s="79">
        <v>11</v>
      </c>
      <c r="I40" s="79">
        <v>1629</v>
      </c>
      <c r="J40" s="79">
        <v>3009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20865</v>
      </c>
      <c r="S40" s="79"/>
      <c r="T40" s="79">
        <v>20865</v>
      </c>
      <c r="U40" s="79">
        <v>527</v>
      </c>
      <c r="V40" s="79">
        <f t="shared" ref="V40:V50" si="5">SUM(T40:U40)</f>
        <v>21392</v>
      </c>
      <c r="X40" s="80" t="s">
        <v>66</v>
      </c>
    </row>
    <row r="41" spans="2:24" x14ac:dyDescent="0.25">
      <c r="B41" s="73" t="s">
        <v>68</v>
      </c>
      <c r="D41" s="78">
        <f t="shared" si="4"/>
        <v>38559</v>
      </c>
      <c r="E41" s="78">
        <v>19</v>
      </c>
      <c r="F41" s="78">
        <v>38540</v>
      </c>
      <c r="G41" s="78">
        <v>38540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2023</v>
      </c>
      <c r="Q41" s="78">
        <v>1768</v>
      </c>
      <c r="R41" s="78">
        <v>34616</v>
      </c>
      <c r="S41" s="78">
        <v>57</v>
      </c>
      <c r="T41" s="78">
        <v>38464</v>
      </c>
      <c r="U41" s="78">
        <v>95</v>
      </c>
      <c r="V41" s="78">
        <f t="shared" si="5"/>
        <v>38559</v>
      </c>
      <c r="X41" s="73" t="s">
        <v>68</v>
      </c>
    </row>
    <row r="42" spans="2:24" x14ac:dyDescent="0.25">
      <c r="B42" s="73" t="s">
        <v>71</v>
      </c>
      <c r="D42" s="78">
        <f t="shared" si="4"/>
        <v>49248</v>
      </c>
      <c r="E42" s="78">
        <v>663</v>
      </c>
      <c r="F42" s="78">
        <v>48585</v>
      </c>
      <c r="G42" s="78">
        <v>55</v>
      </c>
      <c r="H42" s="78">
        <v>44247</v>
      </c>
      <c r="I42" s="78">
        <v>1982</v>
      </c>
      <c r="J42" s="78">
        <v>2301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49109</v>
      </c>
      <c r="T42" s="78">
        <v>49109</v>
      </c>
      <c r="U42" s="78">
        <v>139</v>
      </c>
      <c r="V42" s="78">
        <f t="shared" si="5"/>
        <v>49248</v>
      </c>
      <c r="X42" s="73" t="s">
        <v>71</v>
      </c>
    </row>
    <row r="43" spans="2:24" x14ac:dyDescent="0.25">
      <c r="B43" s="73" t="s">
        <v>78</v>
      </c>
      <c r="D43" s="78">
        <f t="shared" si="4"/>
        <v>28789</v>
      </c>
      <c r="E43" s="78">
        <v>1675</v>
      </c>
      <c r="F43" s="78">
        <v>27114</v>
      </c>
      <c r="G43" s="78">
        <v>12982</v>
      </c>
      <c r="H43" s="78">
        <v>3360</v>
      </c>
      <c r="I43" s="78">
        <v>6938</v>
      </c>
      <c r="J43" s="78">
        <v>3834</v>
      </c>
      <c r="K43" s="30"/>
      <c r="L43" s="75" t="s">
        <v>79</v>
      </c>
      <c r="M43" s="31"/>
      <c r="N43" s="75" t="s">
        <v>80</v>
      </c>
      <c r="O43" s="30"/>
      <c r="P43" s="78">
        <v>1409</v>
      </c>
      <c r="Q43" s="78">
        <v>6770</v>
      </c>
      <c r="R43" s="78">
        <v>2025</v>
      </c>
      <c r="S43" s="78">
        <v>13729</v>
      </c>
      <c r="T43" s="78">
        <v>23933</v>
      </c>
      <c r="U43" s="78">
        <v>4856</v>
      </c>
      <c r="V43" s="78">
        <f t="shared" si="5"/>
        <v>28789</v>
      </c>
      <c r="X43" s="73" t="s">
        <v>78</v>
      </c>
    </row>
    <row r="44" spans="2:24" ht="22.5" customHeight="1" x14ac:dyDescent="0.25">
      <c r="B44" s="73"/>
      <c r="D44" s="78">
        <f t="shared" si="4"/>
        <v>265732</v>
      </c>
      <c r="E44" s="78"/>
      <c r="F44" s="78">
        <v>265732</v>
      </c>
      <c r="G44" s="78">
        <v>186579</v>
      </c>
      <c r="H44" s="78">
        <v>36162</v>
      </c>
      <c r="I44" s="78">
        <v>5477</v>
      </c>
      <c r="J44" s="78">
        <v>37514</v>
      </c>
      <c r="K44" s="61"/>
      <c r="L44" s="76" t="s">
        <v>209</v>
      </c>
      <c r="M44" s="77"/>
      <c r="N44" s="76" t="s">
        <v>187</v>
      </c>
      <c r="O44" s="61"/>
      <c r="P44" s="78">
        <v>37514</v>
      </c>
      <c r="Q44" s="78">
        <v>5477</v>
      </c>
      <c r="R44" s="78">
        <v>36162</v>
      </c>
      <c r="S44" s="78">
        <v>186579</v>
      </c>
      <c r="T44" s="78">
        <v>265732</v>
      </c>
      <c r="U44" s="78"/>
      <c r="V44" s="78">
        <f t="shared" si="5"/>
        <v>265732</v>
      </c>
      <c r="X44" s="73"/>
    </row>
    <row r="45" spans="2:24" ht="24.75" customHeight="1" x14ac:dyDescent="0.25">
      <c r="B45" s="73"/>
      <c r="C45" s="35"/>
      <c r="D45" s="78">
        <f t="shared" si="4"/>
        <v>219338</v>
      </c>
      <c r="E45" s="78"/>
      <c r="F45" s="78">
        <v>219338</v>
      </c>
      <c r="G45" s="78">
        <v>175371</v>
      </c>
      <c r="H45" s="78">
        <v>29345</v>
      </c>
      <c r="I45" s="78">
        <v>3989</v>
      </c>
      <c r="J45" s="78">
        <v>10633</v>
      </c>
      <c r="K45" s="61"/>
      <c r="L45" s="76" t="s">
        <v>188</v>
      </c>
      <c r="M45" s="77"/>
      <c r="N45" s="76" t="s">
        <v>189</v>
      </c>
      <c r="O45" s="61"/>
      <c r="P45" s="78">
        <v>10633</v>
      </c>
      <c r="Q45" s="78">
        <v>3989</v>
      </c>
      <c r="R45" s="78">
        <v>29345</v>
      </c>
      <c r="S45" s="78">
        <v>175371</v>
      </c>
      <c r="T45" s="78">
        <v>219338</v>
      </c>
      <c r="U45" s="78"/>
      <c r="V45" s="78">
        <f t="shared" si="5"/>
        <v>219338</v>
      </c>
      <c r="W45" s="35"/>
      <c r="X45" s="73"/>
    </row>
    <row r="46" spans="2:24" x14ac:dyDescent="0.25">
      <c r="B46" s="73"/>
      <c r="D46" s="81">
        <f t="shared" si="4"/>
        <v>35916</v>
      </c>
      <c r="E46" s="81"/>
      <c r="F46" s="81">
        <v>35916</v>
      </c>
      <c r="G46" s="81">
        <v>2645</v>
      </c>
      <c r="H46" s="81">
        <v>33271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35916</v>
      </c>
      <c r="T46" s="81">
        <v>35916</v>
      </c>
      <c r="U46" s="81"/>
      <c r="V46" s="81">
        <f t="shared" si="5"/>
        <v>35916</v>
      </c>
      <c r="X46" s="73"/>
    </row>
    <row r="47" spans="2:24" ht="33.6" customHeight="1" x14ac:dyDescent="0.25">
      <c r="B47" s="80" t="s">
        <v>198</v>
      </c>
      <c r="D47" s="79">
        <f t="shared" si="4"/>
        <v>265732</v>
      </c>
      <c r="E47" s="79"/>
      <c r="F47" s="79">
        <v>265732</v>
      </c>
      <c r="G47" s="79">
        <v>219850</v>
      </c>
      <c r="H47" s="79">
        <v>2891</v>
      </c>
      <c r="I47" s="79">
        <v>5477</v>
      </c>
      <c r="J47" s="79">
        <v>37514</v>
      </c>
      <c r="K47" s="66"/>
      <c r="L47" s="76" t="s">
        <v>210</v>
      </c>
      <c r="M47" s="77"/>
      <c r="N47" s="76" t="s">
        <v>190</v>
      </c>
      <c r="O47" s="66"/>
      <c r="P47" s="79">
        <v>37514</v>
      </c>
      <c r="Q47" s="79">
        <v>5477</v>
      </c>
      <c r="R47" s="79">
        <v>2891</v>
      </c>
      <c r="S47" s="79">
        <v>219850</v>
      </c>
      <c r="T47" s="79">
        <v>265732</v>
      </c>
      <c r="U47" s="79"/>
      <c r="V47" s="79">
        <f t="shared" si="5"/>
        <v>265732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219338</v>
      </c>
      <c r="E48" s="81"/>
      <c r="F48" s="81">
        <v>219338</v>
      </c>
      <c r="G48" s="81">
        <v>208642</v>
      </c>
      <c r="H48" s="81">
        <v>-3926</v>
      </c>
      <c r="I48" s="81">
        <v>3989</v>
      </c>
      <c r="J48" s="81">
        <v>10633</v>
      </c>
      <c r="K48" s="30"/>
      <c r="L48" s="76" t="s">
        <v>211</v>
      </c>
      <c r="M48" s="77"/>
      <c r="N48" s="76" t="s">
        <v>191</v>
      </c>
      <c r="O48" s="30"/>
      <c r="P48" s="81">
        <v>10633</v>
      </c>
      <c r="Q48" s="81">
        <v>3989</v>
      </c>
      <c r="R48" s="81">
        <v>-3926</v>
      </c>
      <c r="S48" s="81">
        <v>208642</v>
      </c>
      <c r="T48" s="81">
        <v>219338</v>
      </c>
      <c r="U48" s="81"/>
      <c r="V48" s="81">
        <f t="shared" si="5"/>
        <v>219338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37514</v>
      </c>
      <c r="Q49" s="79">
        <v>5477</v>
      </c>
      <c r="R49" s="79">
        <v>36162</v>
      </c>
      <c r="S49" s="79">
        <v>186579</v>
      </c>
      <c r="T49" s="79">
        <v>265732</v>
      </c>
      <c r="U49" s="79"/>
      <c r="V49" s="79">
        <f t="shared" si="5"/>
        <v>265732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10633</v>
      </c>
      <c r="Q50" s="78">
        <v>3989</v>
      </c>
      <c r="R50" s="78">
        <v>29345</v>
      </c>
      <c r="S50" s="78">
        <v>175371</v>
      </c>
      <c r="T50" s="78">
        <v>219338</v>
      </c>
      <c r="U50" s="78"/>
      <c r="V50" s="78">
        <f t="shared" si="5"/>
        <v>219338</v>
      </c>
      <c r="X50" s="73" t="s">
        <v>55</v>
      </c>
    </row>
    <row r="51" spans="2:24" x14ac:dyDescent="0.25">
      <c r="B51" s="73"/>
      <c r="D51" s="78">
        <f t="shared" ref="D51:D56" si="6">SUM(E51:F51)</f>
        <v>211833</v>
      </c>
      <c r="E51" s="78"/>
      <c r="F51" s="78">
        <v>211833</v>
      </c>
      <c r="G51" s="78">
        <v>187128</v>
      </c>
      <c r="H51" s="78">
        <v>24705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211833</v>
      </c>
      <c r="E52" s="78"/>
      <c r="F52" s="78">
        <v>211833</v>
      </c>
      <c r="G52" s="78">
        <v>153857</v>
      </c>
      <c r="H52" s="78">
        <v>57976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-214</v>
      </c>
      <c r="E53" s="78"/>
      <c r="F53" s="78">
        <v>-214</v>
      </c>
      <c r="G53" s="78"/>
      <c r="H53" s="78"/>
      <c r="I53" s="78">
        <v>-214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-214</v>
      </c>
      <c r="T53" s="78">
        <v>-214</v>
      </c>
      <c r="U53" s="78"/>
      <c r="V53" s="78">
        <f>SUM(T53:U53)</f>
        <v>-214</v>
      </c>
      <c r="X53" s="73"/>
    </row>
    <row r="54" spans="2:24" x14ac:dyDescent="0.25">
      <c r="B54" s="73"/>
      <c r="D54" s="78">
        <f t="shared" si="6"/>
        <v>53899</v>
      </c>
      <c r="E54" s="78"/>
      <c r="F54" s="78">
        <v>53899</v>
      </c>
      <c r="G54" s="78">
        <v>32508</v>
      </c>
      <c r="H54" s="78">
        <v>-21814</v>
      </c>
      <c r="I54" s="78">
        <v>5691</v>
      </c>
      <c r="J54" s="78">
        <v>37514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7505</v>
      </c>
      <c r="E55" s="78"/>
      <c r="F55" s="78">
        <v>7505</v>
      </c>
      <c r="G55" s="78">
        <v>21300</v>
      </c>
      <c r="H55" s="78">
        <v>-28631</v>
      </c>
      <c r="I55" s="78">
        <v>4203</v>
      </c>
      <c r="J55" s="78">
        <v>10633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6475</v>
      </c>
      <c r="E56" s="78">
        <v>6475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10633</v>
      </c>
      <c r="Q69" s="78">
        <v>4203</v>
      </c>
      <c r="R69" s="78">
        <v>-28631</v>
      </c>
      <c r="S69" s="78">
        <v>21300</v>
      </c>
      <c r="T69" s="78">
        <v>7505</v>
      </c>
      <c r="U69" s="78"/>
      <c r="V69" s="78">
        <f>SUM(T69:U69)</f>
        <v>7505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6475</v>
      </c>
      <c r="V71" s="78">
        <f t="shared" ref="V71:V74" si="7">SUM(T71:U71)</f>
        <v>6475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1383</v>
      </c>
      <c r="Q72" s="78">
        <v>191</v>
      </c>
      <c r="R72" s="78">
        <v>30</v>
      </c>
      <c r="S72" s="78">
        <v>1260</v>
      </c>
      <c r="T72" s="78">
        <v>2864</v>
      </c>
      <c r="U72" s="78">
        <v>173</v>
      </c>
      <c r="V72" s="78">
        <f t="shared" si="7"/>
        <v>3037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476</v>
      </c>
      <c r="Q73" s="78">
        <v>-737</v>
      </c>
      <c r="R73" s="78">
        <v>-1841</v>
      </c>
      <c r="S73" s="78">
        <v>96</v>
      </c>
      <c r="T73" s="78">
        <v>-2006</v>
      </c>
      <c r="U73" s="78">
        <v>-1031</v>
      </c>
      <c r="V73" s="78">
        <f t="shared" si="7"/>
        <v>-3037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13980</v>
      </c>
      <c r="E74" s="81">
        <v>5617</v>
      </c>
      <c r="F74" s="81">
        <v>8363</v>
      </c>
      <c r="G74" s="81">
        <v>22656</v>
      </c>
      <c r="H74" s="81">
        <v>-30442</v>
      </c>
      <c r="I74" s="81">
        <v>3657</v>
      </c>
      <c r="J74" s="81">
        <v>12492</v>
      </c>
      <c r="K74" s="33"/>
      <c r="L74" s="76" t="s">
        <v>103</v>
      </c>
      <c r="M74" s="77"/>
      <c r="N74" s="76" t="s">
        <v>104</v>
      </c>
      <c r="O74" s="33"/>
      <c r="P74" s="81">
        <v>12492</v>
      </c>
      <c r="Q74" s="81">
        <v>3657</v>
      </c>
      <c r="R74" s="81">
        <v>-30442</v>
      </c>
      <c r="S74" s="81">
        <v>22656</v>
      </c>
      <c r="T74" s="81">
        <v>8363</v>
      </c>
      <c r="U74" s="81">
        <v>5617</v>
      </c>
      <c r="V74" s="81">
        <f t="shared" si="7"/>
        <v>13980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60374</v>
      </c>
      <c r="E75" s="79"/>
      <c r="F75" s="79">
        <v>60374</v>
      </c>
      <c r="G75" s="79">
        <v>12152</v>
      </c>
      <c r="H75" s="79">
        <v>10161</v>
      </c>
      <c r="I75" s="79">
        <v>2988</v>
      </c>
      <c r="J75" s="79">
        <v>35073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58732</v>
      </c>
      <c r="E76" s="78"/>
      <c r="F76" s="78">
        <v>58732</v>
      </c>
      <c r="G76" s="78">
        <v>13162</v>
      </c>
      <c r="H76" s="78">
        <v>10158</v>
      </c>
      <c r="I76" s="78">
        <v>2986</v>
      </c>
      <c r="J76" s="78">
        <v>32426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-46394</v>
      </c>
      <c r="E77" s="78"/>
      <c r="F77" s="78">
        <v>-46394</v>
      </c>
      <c r="G77" s="78">
        <v>-11208</v>
      </c>
      <c r="H77" s="78">
        <v>-6817</v>
      </c>
      <c r="I77" s="78">
        <v>-1488</v>
      </c>
      <c r="J77" s="78">
        <v>-26881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1642</v>
      </c>
      <c r="E78" s="78"/>
      <c r="F78" s="78">
        <v>1642</v>
      </c>
      <c r="G78" s="78">
        <v>-1010</v>
      </c>
      <c r="H78" s="78">
        <v>3</v>
      </c>
      <c r="I78" s="78">
        <v>2</v>
      </c>
      <c r="J78" s="78">
        <v>2647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68</v>
      </c>
      <c r="F79" s="78">
        <v>-68</v>
      </c>
      <c r="G79" s="78">
        <v>-225</v>
      </c>
      <c r="H79" s="78">
        <v>164</v>
      </c>
      <c r="I79" s="78">
        <v>-1</v>
      </c>
      <c r="J79" s="78">
        <v>-6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5549</v>
      </c>
      <c r="F80" s="78">
        <v>-5549</v>
      </c>
      <c r="G80" s="78">
        <v>21937</v>
      </c>
      <c r="H80" s="78">
        <v>-33950</v>
      </c>
      <c r="I80" s="78">
        <v>2158</v>
      </c>
      <c r="J80" s="78">
        <v>4306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171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76416</v>
      </c>
      <c r="V18" s="78">
        <f>SUM(T18:U18)</f>
        <v>76416</v>
      </c>
      <c r="X18" s="73" t="s">
        <v>25</v>
      </c>
    </row>
    <row r="19" spans="2:24" x14ac:dyDescent="0.25">
      <c r="B19" s="73" t="s">
        <v>28</v>
      </c>
      <c r="D19" s="78">
        <f>SUM(E19:F19)</f>
        <v>80001</v>
      </c>
      <c r="E19" s="78">
        <v>80001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261210</v>
      </c>
      <c r="E23" s="78"/>
      <c r="F23" s="78">
        <v>261210</v>
      </c>
      <c r="G23" s="78">
        <v>54576</v>
      </c>
      <c r="H23" s="78">
        <v>34654</v>
      </c>
      <c r="I23" s="78">
        <v>10305</v>
      </c>
      <c r="J23" s="78">
        <v>140495</v>
      </c>
      <c r="K23" s="30"/>
      <c r="L23" s="76" t="s">
        <v>205</v>
      </c>
      <c r="M23" s="77"/>
      <c r="N23" s="76" t="s">
        <v>41</v>
      </c>
      <c r="O23" s="30"/>
      <c r="P23" s="78">
        <v>140495</v>
      </c>
      <c r="Q23" s="78">
        <v>10305</v>
      </c>
      <c r="R23" s="78">
        <v>34654</v>
      </c>
      <c r="S23" s="78">
        <v>54576</v>
      </c>
      <c r="T23" s="78">
        <v>261210</v>
      </c>
      <c r="U23" s="78"/>
      <c r="V23" s="78">
        <f>SUM(T23:U23)</f>
        <v>261210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46423</v>
      </c>
      <c r="E24" s="78"/>
      <c r="F24" s="78">
        <v>46423</v>
      </c>
      <c r="G24" s="78">
        <v>11047</v>
      </c>
      <c r="H24" s="78">
        <v>6884</v>
      </c>
      <c r="I24" s="78">
        <v>1463</v>
      </c>
      <c r="J24" s="78">
        <v>27029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214787</v>
      </c>
      <c r="E25" s="78"/>
      <c r="F25" s="78">
        <v>214787</v>
      </c>
      <c r="G25" s="78">
        <v>43529</v>
      </c>
      <c r="H25" s="78">
        <v>27770</v>
      </c>
      <c r="I25" s="78">
        <v>8842</v>
      </c>
      <c r="J25" s="78">
        <v>113466</v>
      </c>
      <c r="K25" s="30"/>
      <c r="L25" s="76" t="s">
        <v>45</v>
      </c>
      <c r="M25" s="77"/>
      <c r="N25" s="76" t="s">
        <v>46</v>
      </c>
      <c r="O25" s="30"/>
      <c r="P25" s="78">
        <v>113466</v>
      </c>
      <c r="Q25" s="78">
        <v>8842</v>
      </c>
      <c r="R25" s="78">
        <v>27770</v>
      </c>
      <c r="S25" s="78">
        <v>43529</v>
      </c>
      <c r="T25" s="78">
        <v>214787</v>
      </c>
      <c r="U25" s="78"/>
      <c r="V25" s="78">
        <f t="shared" ref="V25:V31" si="1">SUM(T25:U25)</f>
        <v>214787</v>
      </c>
      <c r="X25" s="73"/>
    </row>
    <row r="26" spans="2:24" x14ac:dyDescent="0.25">
      <c r="B26" s="73"/>
      <c r="D26" s="81">
        <f t="shared" si="0"/>
        <v>-3585</v>
      </c>
      <c r="E26" s="81">
        <v>-3585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-3585</v>
      </c>
      <c r="V26" s="81">
        <f t="shared" si="1"/>
        <v>-3585</v>
      </c>
      <c r="X26" s="73"/>
    </row>
    <row r="27" spans="2:24" x14ac:dyDescent="0.25">
      <c r="B27" s="80" t="s">
        <v>49</v>
      </c>
      <c r="D27" s="79">
        <f t="shared" si="0"/>
        <v>128911</v>
      </c>
      <c r="E27" s="79">
        <v>317</v>
      </c>
      <c r="F27" s="79">
        <v>128594</v>
      </c>
      <c r="G27" s="79">
        <v>10598</v>
      </c>
      <c r="H27" s="79">
        <v>27702</v>
      </c>
      <c r="I27" s="79">
        <v>5415</v>
      </c>
      <c r="J27" s="79">
        <v>84879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128828</v>
      </c>
      <c r="T27" s="79">
        <v>128828</v>
      </c>
      <c r="U27" s="79">
        <v>83</v>
      </c>
      <c r="V27" s="79">
        <f t="shared" si="1"/>
        <v>128911</v>
      </c>
      <c r="X27" s="80" t="s">
        <v>49</v>
      </c>
    </row>
    <row r="28" spans="2:24" x14ac:dyDescent="0.25">
      <c r="B28" s="73" t="s">
        <v>44</v>
      </c>
      <c r="D28" s="78">
        <f t="shared" si="0"/>
        <v>23739</v>
      </c>
      <c r="E28" s="78"/>
      <c r="F28" s="78">
        <v>23739</v>
      </c>
      <c r="G28" s="78">
        <v>1329</v>
      </c>
      <c r="H28" s="78">
        <v>68</v>
      </c>
      <c r="I28" s="78">
        <v>400</v>
      </c>
      <c r="J28" s="78">
        <v>762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23544</v>
      </c>
      <c r="S28" s="78"/>
      <c r="T28" s="78">
        <v>23544</v>
      </c>
      <c r="U28" s="78">
        <v>195</v>
      </c>
      <c r="V28" s="78">
        <f t="shared" si="1"/>
        <v>23739</v>
      </c>
      <c r="X28" s="73" t="s">
        <v>44</v>
      </c>
    </row>
    <row r="29" spans="2:24" x14ac:dyDescent="0.25">
      <c r="B29" s="73"/>
      <c r="D29" s="78">
        <f t="shared" si="0"/>
        <v>21180</v>
      </c>
      <c r="E29" s="78"/>
      <c r="F29" s="78">
        <v>21180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20859</v>
      </c>
      <c r="S29" s="78"/>
      <c r="T29" s="78">
        <v>20859</v>
      </c>
      <c r="U29" s="78">
        <v>321</v>
      </c>
      <c r="V29" s="78">
        <f t="shared" si="1"/>
        <v>21180</v>
      </c>
      <c r="X29" s="73"/>
    </row>
    <row r="30" spans="2:24" x14ac:dyDescent="0.25">
      <c r="B30" s="73"/>
      <c r="D30" s="78">
        <f t="shared" si="0"/>
        <v>2559</v>
      </c>
      <c r="E30" s="78"/>
      <c r="F30" s="78">
        <v>2559</v>
      </c>
      <c r="G30" s="78">
        <v>1329</v>
      </c>
      <c r="H30" s="78">
        <v>68</v>
      </c>
      <c r="I30" s="78">
        <v>400</v>
      </c>
      <c r="J30" s="78">
        <v>762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2685</v>
      </c>
      <c r="S30" s="78"/>
      <c r="T30" s="78">
        <v>2685</v>
      </c>
      <c r="U30" s="78">
        <v>-126</v>
      </c>
      <c r="V30" s="78">
        <f t="shared" si="1"/>
        <v>2559</v>
      </c>
      <c r="X30" s="73"/>
    </row>
    <row r="31" spans="2:24" x14ac:dyDescent="0.25">
      <c r="B31" s="73"/>
      <c r="D31" s="78">
        <f t="shared" si="0"/>
        <v>108877</v>
      </c>
      <c r="E31" s="78"/>
      <c r="F31" s="78">
        <v>108877</v>
      </c>
      <c r="G31" s="78">
        <v>42649</v>
      </c>
      <c r="H31" s="78">
        <v>6884</v>
      </c>
      <c r="I31" s="78">
        <v>4490</v>
      </c>
      <c r="J31" s="78">
        <v>54854</v>
      </c>
      <c r="K31" s="34"/>
      <c r="L31" s="76" t="s">
        <v>206</v>
      </c>
      <c r="M31" s="77"/>
      <c r="N31" s="76" t="s">
        <v>119</v>
      </c>
      <c r="O31" s="34"/>
      <c r="P31" s="78">
        <v>54854</v>
      </c>
      <c r="Q31" s="78">
        <v>4490</v>
      </c>
      <c r="R31" s="78">
        <v>6884</v>
      </c>
      <c r="S31" s="78">
        <v>42649</v>
      </c>
      <c r="T31" s="78">
        <v>108877</v>
      </c>
      <c r="U31" s="78"/>
      <c r="V31" s="78">
        <f t="shared" si="1"/>
        <v>108877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62454</v>
      </c>
      <c r="E33" s="78"/>
      <c r="F33" s="78">
        <v>62454</v>
      </c>
      <c r="G33" s="78">
        <v>31602</v>
      </c>
      <c r="H33" s="78">
        <v>0</v>
      </c>
      <c r="I33" s="78">
        <v>3027</v>
      </c>
      <c r="J33" s="78">
        <v>27825</v>
      </c>
      <c r="K33" s="30"/>
      <c r="L33" s="76" t="s">
        <v>120</v>
      </c>
      <c r="M33" s="77"/>
      <c r="N33" s="76" t="s">
        <v>121</v>
      </c>
      <c r="O33" s="30"/>
      <c r="P33" s="78">
        <v>27825</v>
      </c>
      <c r="Q33" s="78">
        <v>3027</v>
      </c>
      <c r="R33" s="78">
        <v>0</v>
      </c>
      <c r="S33" s="78">
        <v>31602</v>
      </c>
      <c r="T33" s="78">
        <v>62454</v>
      </c>
      <c r="U33" s="78"/>
      <c r="V33" s="78">
        <f>SUM(T33:U33)</f>
        <v>62454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74768</v>
      </c>
      <c r="E35" s="79">
        <v>10212</v>
      </c>
      <c r="F35" s="79">
        <v>64556</v>
      </c>
      <c r="G35" s="79">
        <v>5086</v>
      </c>
      <c r="H35" s="79">
        <v>6591</v>
      </c>
      <c r="I35" s="79">
        <v>28866</v>
      </c>
      <c r="J35" s="79">
        <v>24013</v>
      </c>
      <c r="K35" s="63"/>
      <c r="L35" s="75" t="s">
        <v>63</v>
      </c>
      <c r="M35" s="31"/>
      <c r="N35" s="75" t="s">
        <v>64</v>
      </c>
      <c r="O35" s="63"/>
      <c r="P35" s="79">
        <v>9788</v>
      </c>
      <c r="Q35" s="79">
        <v>30308</v>
      </c>
      <c r="R35" s="79">
        <v>1610</v>
      </c>
      <c r="S35" s="79">
        <v>15532</v>
      </c>
      <c r="T35" s="79">
        <v>57238</v>
      </c>
      <c r="U35" s="79">
        <v>17530</v>
      </c>
      <c r="V35" s="79">
        <f t="shared" ref="V35:V36" si="3">SUM(T35:U35)</f>
        <v>74768</v>
      </c>
      <c r="X35" s="80" t="s">
        <v>62</v>
      </c>
    </row>
    <row r="36" spans="2:24" x14ac:dyDescent="0.25">
      <c r="B36" s="73" t="s">
        <v>54</v>
      </c>
      <c r="D36" s="78">
        <f t="shared" si="2"/>
        <v>253931</v>
      </c>
      <c r="E36" s="78"/>
      <c r="F36" s="78">
        <v>253931</v>
      </c>
      <c r="G36" s="78">
        <v>181923</v>
      </c>
      <c r="H36" s="78">
        <v>25447</v>
      </c>
      <c r="I36" s="78">
        <v>5932</v>
      </c>
      <c r="J36" s="78">
        <v>40629</v>
      </c>
      <c r="K36" s="30"/>
      <c r="L36" s="76" t="s">
        <v>208</v>
      </c>
      <c r="M36" s="77"/>
      <c r="N36" s="76" t="s">
        <v>65</v>
      </c>
      <c r="O36" s="30"/>
      <c r="P36" s="78">
        <v>40629</v>
      </c>
      <c r="Q36" s="78">
        <v>5932</v>
      </c>
      <c r="R36" s="78">
        <v>25447</v>
      </c>
      <c r="S36" s="78">
        <v>181923</v>
      </c>
      <c r="T36" s="78">
        <v>253931</v>
      </c>
      <c r="U36" s="78"/>
      <c r="V36" s="78">
        <f t="shared" si="3"/>
        <v>253931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207508</v>
      </c>
      <c r="E38" s="78"/>
      <c r="F38" s="78">
        <v>207508</v>
      </c>
      <c r="G38" s="78">
        <v>170876</v>
      </c>
      <c r="H38" s="78">
        <v>18563</v>
      </c>
      <c r="I38" s="78">
        <v>4469</v>
      </c>
      <c r="J38" s="78">
        <v>13600</v>
      </c>
      <c r="K38" s="30"/>
      <c r="L38" s="76" t="s">
        <v>69</v>
      </c>
      <c r="M38" s="77"/>
      <c r="N38" s="76" t="s">
        <v>70</v>
      </c>
      <c r="O38" s="30"/>
      <c r="P38" s="78">
        <v>13600</v>
      </c>
      <c r="Q38" s="78">
        <v>4469</v>
      </c>
      <c r="R38" s="78">
        <v>18563</v>
      </c>
      <c r="S38" s="78">
        <v>170876</v>
      </c>
      <c r="T38" s="78">
        <v>207508</v>
      </c>
      <c r="U38" s="78"/>
      <c r="V38" s="78">
        <f>SUM(T38:U38)</f>
        <v>207508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29654</v>
      </c>
      <c r="E40" s="79">
        <v>483</v>
      </c>
      <c r="F40" s="79">
        <v>29171</v>
      </c>
      <c r="G40" s="79">
        <v>20953</v>
      </c>
      <c r="H40" s="79">
        <v>22</v>
      </c>
      <c r="I40" s="79">
        <v>976</v>
      </c>
      <c r="J40" s="79">
        <v>7220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29226</v>
      </c>
      <c r="S40" s="79"/>
      <c r="T40" s="79">
        <v>29226</v>
      </c>
      <c r="U40" s="79">
        <v>428</v>
      </c>
      <c r="V40" s="79">
        <f t="shared" ref="V40:V50" si="5">SUM(T40:U40)</f>
        <v>29654</v>
      </c>
      <c r="X40" s="80" t="s">
        <v>66</v>
      </c>
    </row>
    <row r="41" spans="2:24" x14ac:dyDescent="0.25">
      <c r="B41" s="73" t="s">
        <v>68</v>
      </c>
      <c r="D41" s="78">
        <f t="shared" si="4"/>
        <v>37376</v>
      </c>
      <c r="E41" s="78">
        <v>16</v>
      </c>
      <c r="F41" s="78">
        <v>37360</v>
      </c>
      <c r="G41" s="78">
        <v>37360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2008</v>
      </c>
      <c r="Q41" s="78">
        <v>1379</v>
      </c>
      <c r="R41" s="78">
        <v>33834</v>
      </c>
      <c r="S41" s="78">
        <v>57</v>
      </c>
      <c r="T41" s="78">
        <v>37278</v>
      </c>
      <c r="U41" s="78">
        <v>98</v>
      </c>
      <c r="V41" s="78">
        <f t="shared" si="5"/>
        <v>37376</v>
      </c>
      <c r="X41" s="73" t="s">
        <v>68</v>
      </c>
    </row>
    <row r="42" spans="2:24" x14ac:dyDescent="0.25">
      <c r="B42" s="73" t="s">
        <v>71</v>
      </c>
      <c r="D42" s="78">
        <f t="shared" si="4"/>
        <v>41105</v>
      </c>
      <c r="E42" s="78">
        <v>780</v>
      </c>
      <c r="F42" s="78">
        <v>40325</v>
      </c>
      <c r="G42" s="78">
        <v>55</v>
      </c>
      <c r="H42" s="78">
        <v>36192</v>
      </c>
      <c r="I42" s="78">
        <v>1794</v>
      </c>
      <c r="J42" s="78">
        <v>2284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40993</v>
      </c>
      <c r="T42" s="78">
        <v>40993</v>
      </c>
      <c r="U42" s="78">
        <v>112</v>
      </c>
      <c r="V42" s="78">
        <f t="shared" si="5"/>
        <v>41105</v>
      </c>
      <c r="X42" s="73" t="s">
        <v>71</v>
      </c>
    </row>
    <row r="43" spans="2:24" x14ac:dyDescent="0.25">
      <c r="B43" s="73" t="s">
        <v>78</v>
      </c>
      <c r="D43" s="78">
        <f t="shared" si="4"/>
        <v>28182</v>
      </c>
      <c r="E43" s="78">
        <v>1738</v>
      </c>
      <c r="F43" s="78">
        <v>26444</v>
      </c>
      <c r="G43" s="78">
        <v>13972</v>
      </c>
      <c r="H43" s="78">
        <v>3901</v>
      </c>
      <c r="I43" s="78">
        <v>6400</v>
      </c>
      <c r="J43" s="78">
        <v>2171</v>
      </c>
      <c r="K43" s="30"/>
      <c r="L43" s="75" t="s">
        <v>79</v>
      </c>
      <c r="M43" s="31"/>
      <c r="N43" s="75" t="s">
        <v>80</v>
      </c>
      <c r="O43" s="30"/>
      <c r="P43" s="78">
        <v>1414</v>
      </c>
      <c r="Q43" s="78">
        <v>6256</v>
      </c>
      <c r="R43" s="78">
        <v>1977</v>
      </c>
      <c r="S43" s="78">
        <v>12954</v>
      </c>
      <c r="T43" s="78">
        <v>22601</v>
      </c>
      <c r="U43" s="78">
        <v>5581</v>
      </c>
      <c r="V43" s="78">
        <f t="shared" si="5"/>
        <v>28182</v>
      </c>
      <c r="X43" s="73" t="s">
        <v>78</v>
      </c>
    </row>
    <row r="44" spans="2:24" ht="22.5" customHeight="1" x14ac:dyDescent="0.25">
      <c r="B44" s="73"/>
      <c r="D44" s="78">
        <f t="shared" si="4"/>
        <v>250729</v>
      </c>
      <c r="E44" s="78"/>
      <c r="F44" s="78">
        <v>250729</v>
      </c>
      <c r="G44" s="78">
        <v>163587</v>
      </c>
      <c r="H44" s="78">
        <v>50369</v>
      </c>
      <c r="I44" s="78">
        <v>4397</v>
      </c>
      <c r="J44" s="78">
        <v>32376</v>
      </c>
      <c r="K44" s="61"/>
      <c r="L44" s="76" t="s">
        <v>209</v>
      </c>
      <c r="M44" s="77"/>
      <c r="N44" s="76" t="s">
        <v>187</v>
      </c>
      <c r="O44" s="61"/>
      <c r="P44" s="78">
        <v>32376</v>
      </c>
      <c r="Q44" s="78">
        <v>4397</v>
      </c>
      <c r="R44" s="78">
        <v>50369</v>
      </c>
      <c r="S44" s="78">
        <v>163587</v>
      </c>
      <c r="T44" s="78">
        <v>250729</v>
      </c>
      <c r="U44" s="78"/>
      <c r="V44" s="78">
        <f t="shared" si="5"/>
        <v>250729</v>
      </c>
      <c r="X44" s="73"/>
    </row>
    <row r="45" spans="2:24" ht="24.75" customHeight="1" x14ac:dyDescent="0.25">
      <c r="B45" s="73"/>
      <c r="C45" s="35"/>
      <c r="D45" s="78">
        <f t="shared" si="4"/>
        <v>204306</v>
      </c>
      <c r="E45" s="78"/>
      <c r="F45" s="78">
        <v>204306</v>
      </c>
      <c r="G45" s="78">
        <v>152540</v>
      </c>
      <c r="H45" s="78">
        <v>43485</v>
      </c>
      <c r="I45" s="78">
        <v>2934</v>
      </c>
      <c r="J45" s="78">
        <v>5347</v>
      </c>
      <c r="K45" s="61"/>
      <c r="L45" s="76" t="s">
        <v>188</v>
      </c>
      <c r="M45" s="77"/>
      <c r="N45" s="76" t="s">
        <v>189</v>
      </c>
      <c r="O45" s="61"/>
      <c r="P45" s="78">
        <v>5347</v>
      </c>
      <c r="Q45" s="78">
        <v>2934</v>
      </c>
      <c r="R45" s="78">
        <v>43485</v>
      </c>
      <c r="S45" s="78">
        <v>152540</v>
      </c>
      <c r="T45" s="78">
        <v>204306</v>
      </c>
      <c r="U45" s="78"/>
      <c r="V45" s="78">
        <f t="shared" si="5"/>
        <v>204306</v>
      </c>
      <c r="W45" s="35"/>
      <c r="X45" s="73"/>
    </row>
    <row r="46" spans="2:24" x14ac:dyDescent="0.25">
      <c r="B46" s="73"/>
      <c r="D46" s="81">
        <f t="shared" si="4"/>
        <v>30474</v>
      </c>
      <c r="E46" s="81"/>
      <c r="F46" s="81">
        <v>30474</v>
      </c>
      <c r="G46" s="81">
        <v>2309</v>
      </c>
      <c r="H46" s="81">
        <v>28165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30474</v>
      </c>
      <c r="T46" s="81">
        <v>30474</v>
      </c>
      <c r="U46" s="81"/>
      <c r="V46" s="81">
        <f t="shared" si="5"/>
        <v>30474</v>
      </c>
      <c r="X46" s="73"/>
    </row>
    <row r="47" spans="2:24" ht="33.6" customHeight="1" x14ac:dyDescent="0.25">
      <c r="B47" s="80" t="s">
        <v>198</v>
      </c>
      <c r="D47" s="79">
        <f t="shared" si="4"/>
        <v>250729</v>
      </c>
      <c r="E47" s="79"/>
      <c r="F47" s="79">
        <v>250729</v>
      </c>
      <c r="G47" s="79">
        <v>191752</v>
      </c>
      <c r="H47" s="79">
        <v>22204</v>
      </c>
      <c r="I47" s="79">
        <v>4397</v>
      </c>
      <c r="J47" s="79">
        <v>32376</v>
      </c>
      <c r="K47" s="66"/>
      <c r="L47" s="76" t="s">
        <v>210</v>
      </c>
      <c r="M47" s="77"/>
      <c r="N47" s="76" t="s">
        <v>190</v>
      </c>
      <c r="O47" s="66"/>
      <c r="P47" s="79">
        <v>32376</v>
      </c>
      <c r="Q47" s="79">
        <v>4397</v>
      </c>
      <c r="R47" s="79">
        <v>22204</v>
      </c>
      <c r="S47" s="79">
        <v>191752</v>
      </c>
      <c r="T47" s="79">
        <v>250729</v>
      </c>
      <c r="U47" s="79"/>
      <c r="V47" s="79">
        <f t="shared" si="5"/>
        <v>250729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204306</v>
      </c>
      <c r="E48" s="81"/>
      <c r="F48" s="81">
        <v>204306</v>
      </c>
      <c r="G48" s="81">
        <v>180705</v>
      </c>
      <c r="H48" s="81">
        <v>15320</v>
      </c>
      <c r="I48" s="81">
        <v>2934</v>
      </c>
      <c r="J48" s="81">
        <v>5347</v>
      </c>
      <c r="K48" s="30"/>
      <c r="L48" s="76" t="s">
        <v>211</v>
      </c>
      <c r="M48" s="77"/>
      <c r="N48" s="76" t="s">
        <v>191</v>
      </c>
      <c r="O48" s="30"/>
      <c r="P48" s="81">
        <v>5347</v>
      </c>
      <c r="Q48" s="81">
        <v>2934</v>
      </c>
      <c r="R48" s="81">
        <v>15320</v>
      </c>
      <c r="S48" s="81">
        <v>180705</v>
      </c>
      <c r="T48" s="81">
        <v>204306</v>
      </c>
      <c r="U48" s="81"/>
      <c r="V48" s="81">
        <f t="shared" si="5"/>
        <v>204306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32376</v>
      </c>
      <c r="Q49" s="79">
        <v>4397</v>
      </c>
      <c r="R49" s="79">
        <v>50369</v>
      </c>
      <c r="S49" s="79">
        <v>163587</v>
      </c>
      <c r="T49" s="79">
        <v>250729</v>
      </c>
      <c r="U49" s="79"/>
      <c r="V49" s="79">
        <f t="shared" si="5"/>
        <v>250729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5347</v>
      </c>
      <c r="Q50" s="78">
        <v>2934</v>
      </c>
      <c r="R50" s="78">
        <v>43485</v>
      </c>
      <c r="S50" s="78">
        <v>152540</v>
      </c>
      <c r="T50" s="78">
        <v>204306</v>
      </c>
      <c r="U50" s="78"/>
      <c r="V50" s="78">
        <f t="shared" si="5"/>
        <v>204306</v>
      </c>
      <c r="X50" s="73" t="s">
        <v>55</v>
      </c>
    </row>
    <row r="51" spans="2:24" x14ac:dyDescent="0.25">
      <c r="B51" s="73"/>
      <c r="D51" s="78">
        <f t="shared" ref="D51:D56" si="6">SUM(E51:F51)</f>
        <v>200958</v>
      </c>
      <c r="E51" s="78"/>
      <c r="F51" s="78">
        <v>200958</v>
      </c>
      <c r="G51" s="78">
        <v>179283</v>
      </c>
      <c r="H51" s="78">
        <v>21675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200958</v>
      </c>
      <c r="E52" s="78"/>
      <c r="F52" s="78">
        <v>200958</v>
      </c>
      <c r="G52" s="78">
        <v>151118</v>
      </c>
      <c r="H52" s="78">
        <v>49840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-415</v>
      </c>
      <c r="E53" s="78"/>
      <c r="F53" s="78">
        <v>-415</v>
      </c>
      <c r="G53" s="78"/>
      <c r="H53" s="78"/>
      <c r="I53" s="78">
        <v>-415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-415</v>
      </c>
      <c r="T53" s="78">
        <v>-415</v>
      </c>
      <c r="U53" s="78"/>
      <c r="V53" s="78">
        <f>SUM(T53:U53)</f>
        <v>-415</v>
      </c>
      <c r="X53" s="73"/>
    </row>
    <row r="54" spans="2:24" x14ac:dyDescent="0.25">
      <c r="B54" s="73"/>
      <c r="D54" s="78">
        <f t="shared" si="6"/>
        <v>49771</v>
      </c>
      <c r="E54" s="78"/>
      <c r="F54" s="78">
        <v>49771</v>
      </c>
      <c r="G54" s="78">
        <v>12054</v>
      </c>
      <c r="H54" s="78">
        <v>529</v>
      </c>
      <c r="I54" s="78">
        <v>4812</v>
      </c>
      <c r="J54" s="78">
        <v>32376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3348</v>
      </c>
      <c r="E55" s="78"/>
      <c r="F55" s="78">
        <v>3348</v>
      </c>
      <c r="G55" s="78">
        <v>1007</v>
      </c>
      <c r="H55" s="78">
        <v>-6355</v>
      </c>
      <c r="I55" s="78">
        <v>3349</v>
      </c>
      <c r="J55" s="78">
        <v>5347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6896</v>
      </c>
      <c r="E56" s="78">
        <v>6896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5347</v>
      </c>
      <c r="Q69" s="78">
        <v>3349</v>
      </c>
      <c r="R69" s="78">
        <v>-6355</v>
      </c>
      <c r="S69" s="78">
        <v>1007</v>
      </c>
      <c r="T69" s="78">
        <v>3348</v>
      </c>
      <c r="U69" s="78"/>
      <c r="V69" s="78">
        <f>SUM(T69:U69)</f>
        <v>3348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6896</v>
      </c>
      <c r="V71" s="78">
        <f t="shared" ref="V71:V74" si="7">SUM(T71:U71)</f>
        <v>6896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1387</v>
      </c>
      <c r="Q72" s="78">
        <v>192</v>
      </c>
      <c r="R72" s="78">
        <v>-1200</v>
      </c>
      <c r="S72" s="78">
        <v>744</v>
      </c>
      <c r="T72" s="78">
        <v>1123</v>
      </c>
      <c r="U72" s="78">
        <v>160</v>
      </c>
      <c r="V72" s="78">
        <f t="shared" si="7"/>
        <v>1283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951</v>
      </c>
      <c r="Q73" s="78">
        <v>-296</v>
      </c>
      <c r="R73" s="78">
        <v>-1439</v>
      </c>
      <c r="S73" s="78">
        <v>719</v>
      </c>
      <c r="T73" s="78">
        <v>-65</v>
      </c>
      <c r="U73" s="78">
        <v>-1218</v>
      </c>
      <c r="V73" s="78">
        <f t="shared" si="7"/>
        <v>-1283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10244</v>
      </c>
      <c r="E74" s="81">
        <v>5838</v>
      </c>
      <c r="F74" s="81">
        <v>4406</v>
      </c>
      <c r="G74" s="81">
        <v>2470</v>
      </c>
      <c r="H74" s="81">
        <v>-8994</v>
      </c>
      <c r="I74" s="81">
        <v>3245</v>
      </c>
      <c r="J74" s="81">
        <v>7685</v>
      </c>
      <c r="K74" s="33"/>
      <c r="L74" s="76" t="s">
        <v>103</v>
      </c>
      <c r="M74" s="77"/>
      <c r="N74" s="76" t="s">
        <v>104</v>
      </c>
      <c r="O74" s="33"/>
      <c r="P74" s="81">
        <v>7685</v>
      </c>
      <c r="Q74" s="81">
        <v>3245</v>
      </c>
      <c r="R74" s="81">
        <v>-8994</v>
      </c>
      <c r="S74" s="81">
        <v>2470</v>
      </c>
      <c r="T74" s="81">
        <v>4406</v>
      </c>
      <c r="U74" s="81">
        <v>5838</v>
      </c>
      <c r="V74" s="81">
        <f t="shared" si="7"/>
        <v>10244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56667</v>
      </c>
      <c r="E75" s="79"/>
      <c r="F75" s="79">
        <v>56667</v>
      </c>
      <c r="G75" s="79">
        <v>13396</v>
      </c>
      <c r="H75" s="79">
        <v>10053</v>
      </c>
      <c r="I75" s="79">
        <v>2389</v>
      </c>
      <c r="J75" s="79">
        <v>30829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55366</v>
      </c>
      <c r="E76" s="78"/>
      <c r="F76" s="78">
        <v>55366</v>
      </c>
      <c r="G76" s="78">
        <v>11781</v>
      </c>
      <c r="H76" s="78">
        <v>10050</v>
      </c>
      <c r="I76" s="78">
        <v>2387</v>
      </c>
      <c r="J76" s="78">
        <v>31148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-46423</v>
      </c>
      <c r="E77" s="78"/>
      <c r="F77" s="78">
        <v>-46423</v>
      </c>
      <c r="G77" s="78">
        <v>-11047</v>
      </c>
      <c r="H77" s="78">
        <v>-6884</v>
      </c>
      <c r="I77" s="78">
        <v>-1463</v>
      </c>
      <c r="J77" s="78">
        <v>-27029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1301</v>
      </c>
      <c r="E78" s="78"/>
      <c r="F78" s="78">
        <v>1301</v>
      </c>
      <c r="G78" s="78">
        <v>1615</v>
      </c>
      <c r="H78" s="78">
        <v>3</v>
      </c>
      <c r="I78" s="78">
        <v>2</v>
      </c>
      <c r="J78" s="78">
        <v>-319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-141</v>
      </c>
      <c r="F79" s="78">
        <v>141</v>
      </c>
      <c r="G79" s="78">
        <v>132</v>
      </c>
      <c r="H79" s="78">
        <v>152</v>
      </c>
      <c r="I79" s="78">
        <v>-1</v>
      </c>
      <c r="J79" s="78">
        <v>-142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5979</v>
      </c>
      <c r="F80" s="78">
        <v>-5979</v>
      </c>
      <c r="G80" s="78">
        <v>-11</v>
      </c>
      <c r="H80" s="78">
        <v>-12315</v>
      </c>
      <c r="I80" s="78">
        <v>2320</v>
      </c>
      <c r="J80" s="78">
        <v>4027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172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79331</v>
      </c>
      <c r="V18" s="78">
        <f>SUM(T18:U18)</f>
        <v>79331</v>
      </c>
      <c r="X18" s="73" t="s">
        <v>25</v>
      </c>
    </row>
    <row r="19" spans="2:24" x14ac:dyDescent="0.25">
      <c r="B19" s="73" t="s">
        <v>28</v>
      </c>
      <c r="D19" s="78">
        <f>SUM(E19:F19)</f>
        <v>76967</v>
      </c>
      <c r="E19" s="78">
        <v>76967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274975</v>
      </c>
      <c r="E23" s="78"/>
      <c r="F23" s="78">
        <v>274975</v>
      </c>
      <c r="G23" s="78">
        <v>56685</v>
      </c>
      <c r="H23" s="78">
        <v>41067</v>
      </c>
      <c r="I23" s="78">
        <v>10168</v>
      </c>
      <c r="J23" s="78">
        <v>150565</v>
      </c>
      <c r="K23" s="30"/>
      <c r="L23" s="76" t="s">
        <v>205</v>
      </c>
      <c r="M23" s="77"/>
      <c r="N23" s="76" t="s">
        <v>41</v>
      </c>
      <c r="O23" s="30"/>
      <c r="P23" s="78">
        <v>150565</v>
      </c>
      <c r="Q23" s="78">
        <v>10168</v>
      </c>
      <c r="R23" s="78">
        <v>41067</v>
      </c>
      <c r="S23" s="78">
        <v>56685</v>
      </c>
      <c r="T23" s="78">
        <v>274975</v>
      </c>
      <c r="U23" s="78"/>
      <c r="V23" s="78">
        <f>SUM(T23:U23)</f>
        <v>274975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46627</v>
      </c>
      <c r="E24" s="78"/>
      <c r="F24" s="78">
        <v>46627</v>
      </c>
      <c r="G24" s="78">
        <v>10892</v>
      </c>
      <c r="H24" s="78">
        <v>6931</v>
      </c>
      <c r="I24" s="78">
        <v>1440</v>
      </c>
      <c r="J24" s="78">
        <v>27364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228348</v>
      </c>
      <c r="E25" s="78"/>
      <c r="F25" s="78">
        <v>228348</v>
      </c>
      <c r="G25" s="78">
        <v>45793</v>
      </c>
      <c r="H25" s="78">
        <v>34136</v>
      </c>
      <c r="I25" s="78">
        <v>8728</v>
      </c>
      <c r="J25" s="78">
        <v>123201</v>
      </c>
      <c r="K25" s="30"/>
      <c r="L25" s="76" t="s">
        <v>45</v>
      </c>
      <c r="M25" s="77"/>
      <c r="N25" s="76" t="s">
        <v>46</v>
      </c>
      <c r="O25" s="30"/>
      <c r="P25" s="78">
        <v>123201</v>
      </c>
      <c r="Q25" s="78">
        <v>8728</v>
      </c>
      <c r="R25" s="78">
        <v>34136</v>
      </c>
      <c r="S25" s="78">
        <v>45793</v>
      </c>
      <c r="T25" s="78">
        <v>228348</v>
      </c>
      <c r="U25" s="78"/>
      <c r="V25" s="78">
        <f t="shared" ref="V25:V31" si="1">SUM(T25:U25)</f>
        <v>228348</v>
      </c>
      <c r="X25" s="73"/>
    </row>
    <row r="26" spans="2:24" x14ac:dyDescent="0.25">
      <c r="B26" s="73"/>
      <c r="D26" s="81">
        <f t="shared" si="0"/>
        <v>2364</v>
      </c>
      <c r="E26" s="81">
        <v>2364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2364</v>
      </c>
      <c r="V26" s="81">
        <f t="shared" si="1"/>
        <v>2364</v>
      </c>
      <c r="X26" s="73"/>
    </row>
    <row r="27" spans="2:24" x14ac:dyDescent="0.25">
      <c r="B27" s="80" t="s">
        <v>49</v>
      </c>
      <c r="D27" s="79">
        <f t="shared" si="0"/>
        <v>137377</v>
      </c>
      <c r="E27" s="79">
        <v>322</v>
      </c>
      <c r="F27" s="79">
        <v>137055</v>
      </c>
      <c r="G27" s="79">
        <v>10993</v>
      </c>
      <c r="H27" s="79">
        <v>33990</v>
      </c>
      <c r="I27" s="79">
        <v>5540</v>
      </c>
      <c r="J27" s="79">
        <v>86532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137302</v>
      </c>
      <c r="T27" s="79">
        <v>137302</v>
      </c>
      <c r="U27" s="79">
        <v>75</v>
      </c>
      <c r="V27" s="79">
        <f t="shared" si="1"/>
        <v>137377</v>
      </c>
      <c r="X27" s="80" t="s">
        <v>49</v>
      </c>
    </row>
    <row r="28" spans="2:24" x14ac:dyDescent="0.25">
      <c r="B28" s="73" t="s">
        <v>44</v>
      </c>
      <c r="D28" s="78">
        <f t="shared" si="0"/>
        <v>13054</v>
      </c>
      <c r="E28" s="78"/>
      <c r="F28" s="78">
        <v>13054</v>
      </c>
      <c r="G28" s="78">
        <v>-499</v>
      </c>
      <c r="H28" s="78">
        <v>146</v>
      </c>
      <c r="I28" s="78">
        <v>281</v>
      </c>
      <c r="J28" s="78">
        <v>-3364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17312</v>
      </c>
      <c r="S28" s="78"/>
      <c r="T28" s="78">
        <v>17312</v>
      </c>
      <c r="U28" s="78">
        <v>-4258</v>
      </c>
      <c r="V28" s="78">
        <f t="shared" si="1"/>
        <v>13054</v>
      </c>
      <c r="X28" s="73" t="s">
        <v>44</v>
      </c>
    </row>
    <row r="29" spans="2:24" x14ac:dyDescent="0.25">
      <c r="B29" s="73"/>
      <c r="D29" s="78">
        <f t="shared" si="0"/>
        <v>16490</v>
      </c>
      <c r="E29" s="78"/>
      <c r="F29" s="78">
        <v>16490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16231</v>
      </c>
      <c r="S29" s="78"/>
      <c r="T29" s="78">
        <v>16231</v>
      </c>
      <c r="U29" s="78">
        <v>259</v>
      </c>
      <c r="V29" s="78">
        <f t="shared" si="1"/>
        <v>16490</v>
      </c>
      <c r="X29" s="73"/>
    </row>
    <row r="30" spans="2:24" x14ac:dyDescent="0.25">
      <c r="B30" s="73"/>
      <c r="D30" s="78">
        <f t="shared" si="0"/>
        <v>-3436</v>
      </c>
      <c r="E30" s="78"/>
      <c r="F30" s="78">
        <v>-3436</v>
      </c>
      <c r="G30" s="78">
        <v>-499</v>
      </c>
      <c r="H30" s="78">
        <v>146</v>
      </c>
      <c r="I30" s="78">
        <v>281</v>
      </c>
      <c r="J30" s="78">
        <v>-3364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1081</v>
      </c>
      <c r="S30" s="78"/>
      <c r="T30" s="78">
        <v>1081</v>
      </c>
      <c r="U30" s="78">
        <v>-4517</v>
      </c>
      <c r="V30" s="78">
        <f t="shared" si="1"/>
        <v>-3436</v>
      </c>
      <c r="X30" s="73"/>
    </row>
    <row r="31" spans="2:24" x14ac:dyDescent="0.25">
      <c r="B31" s="73"/>
      <c r="D31" s="78">
        <f t="shared" si="0"/>
        <v>124866</v>
      </c>
      <c r="E31" s="78"/>
      <c r="F31" s="78">
        <v>124866</v>
      </c>
      <c r="G31" s="78">
        <v>46191</v>
      </c>
      <c r="H31" s="78">
        <v>6931</v>
      </c>
      <c r="I31" s="78">
        <v>4347</v>
      </c>
      <c r="J31" s="78">
        <v>67397</v>
      </c>
      <c r="K31" s="34"/>
      <c r="L31" s="76" t="s">
        <v>206</v>
      </c>
      <c r="M31" s="77"/>
      <c r="N31" s="76" t="s">
        <v>119</v>
      </c>
      <c r="O31" s="34"/>
      <c r="P31" s="78">
        <v>67397</v>
      </c>
      <c r="Q31" s="78">
        <v>4347</v>
      </c>
      <c r="R31" s="78">
        <v>6931</v>
      </c>
      <c r="S31" s="78">
        <v>46191</v>
      </c>
      <c r="T31" s="78">
        <v>124866</v>
      </c>
      <c r="U31" s="78"/>
      <c r="V31" s="78">
        <f t="shared" si="1"/>
        <v>124866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78239</v>
      </c>
      <c r="E33" s="78"/>
      <c r="F33" s="78">
        <v>78239</v>
      </c>
      <c r="G33" s="78">
        <v>35299</v>
      </c>
      <c r="H33" s="78">
        <v>0</v>
      </c>
      <c r="I33" s="78">
        <v>2907</v>
      </c>
      <c r="J33" s="78">
        <v>40033</v>
      </c>
      <c r="K33" s="30"/>
      <c r="L33" s="76" t="s">
        <v>120</v>
      </c>
      <c r="M33" s="77"/>
      <c r="N33" s="76" t="s">
        <v>121</v>
      </c>
      <c r="O33" s="30"/>
      <c r="P33" s="78">
        <v>40033</v>
      </c>
      <c r="Q33" s="78">
        <v>2907</v>
      </c>
      <c r="R33" s="78">
        <v>0</v>
      </c>
      <c r="S33" s="78">
        <v>35299</v>
      </c>
      <c r="T33" s="78">
        <v>78239</v>
      </c>
      <c r="U33" s="78"/>
      <c r="V33" s="78">
        <f>SUM(T33:U33)</f>
        <v>78239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85380</v>
      </c>
      <c r="E35" s="79">
        <v>13125</v>
      </c>
      <c r="F35" s="79">
        <v>72255</v>
      </c>
      <c r="G35" s="79">
        <v>5812</v>
      </c>
      <c r="H35" s="79">
        <v>7334</v>
      </c>
      <c r="I35" s="79">
        <v>30678</v>
      </c>
      <c r="J35" s="79">
        <v>28431</v>
      </c>
      <c r="K35" s="63"/>
      <c r="L35" s="75" t="s">
        <v>63</v>
      </c>
      <c r="M35" s="31"/>
      <c r="N35" s="75" t="s">
        <v>64</v>
      </c>
      <c r="O35" s="63"/>
      <c r="P35" s="79">
        <v>9279</v>
      </c>
      <c r="Q35" s="79">
        <v>38688</v>
      </c>
      <c r="R35" s="79">
        <v>4191</v>
      </c>
      <c r="S35" s="79">
        <v>14557</v>
      </c>
      <c r="T35" s="79">
        <v>66715</v>
      </c>
      <c r="U35" s="79">
        <v>18665</v>
      </c>
      <c r="V35" s="79">
        <f t="shared" ref="V35:V36" si="3">SUM(T35:U35)</f>
        <v>85380</v>
      </c>
      <c r="X35" s="80" t="s">
        <v>62</v>
      </c>
    </row>
    <row r="36" spans="2:24" x14ac:dyDescent="0.25">
      <c r="B36" s="73" t="s">
        <v>54</v>
      </c>
      <c r="D36" s="78">
        <f t="shared" si="2"/>
        <v>273940</v>
      </c>
      <c r="E36" s="78"/>
      <c r="F36" s="78">
        <v>273940</v>
      </c>
      <c r="G36" s="78">
        <v>192238</v>
      </c>
      <c r="H36" s="78">
        <v>21100</v>
      </c>
      <c r="I36" s="78">
        <v>12357</v>
      </c>
      <c r="J36" s="78">
        <v>48245</v>
      </c>
      <c r="K36" s="30"/>
      <c r="L36" s="76" t="s">
        <v>208</v>
      </c>
      <c r="M36" s="77"/>
      <c r="N36" s="76" t="s">
        <v>65</v>
      </c>
      <c r="O36" s="30"/>
      <c r="P36" s="78">
        <v>48245</v>
      </c>
      <c r="Q36" s="78">
        <v>12357</v>
      </c>
      <c r="R36" s="78">
        <v>21100</v>
      </c>
      <c r="S36" s="78">
        <v>192238</v>
      </c>
      <c r="T36" s="78">
        <v>273940</v>
      </c>
      <c r="U36" s="78"/>
      <c r="V36" s="78">
        <f t="shared" si="3"/>
        <v>273940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227313</v>
      </c>
      <c r="E38" s="78"/>
      <c r="F38" s="78">
        <v>227313</v>
      </c>
      <c r="G38" s="78">
        <v>181346</v>
      </c>
      <c r="H38" s="78">
        <v>14169</v>
      </c>
      <c r="I38" s="78">
        <v>10917</v>
      </c>
      <c r="J38" s="78">
        <v>20881</v>
      </c>
      <c r="K38" s="30"/>
      <c r="L38" s="76" t="s">
        <v>69</v>
      </c>
      <c r="M38" s="77"/>
      <c r="N38" s="76" t="s">
        <v>70</v>
      </c>
      <c r="O38" s="30"/>
      <c r="P38" s="78">
        <v>20881</v>
      </c>
      <c r="Q38" s="78">
        <v>10917</v>
      </c>
      <c r="R38" s="78">
        <v>14169</v>
      </c>
      <c r="S38" s="78">
        <v>181346</v>
      </c>
      <c r="T38" s="78">
        <v>227313</v>
      </c>
      <c r="U38" s="78"/>
      <c r="V38" s="78">
        <f>SUM(T38:U38)</f>
        <v>227313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30121</v>
      </c>
      <c r="E40" s="79">
        <v>501</v>
      </c>
      <c r="F40" s="79">
        <v>29620</v>
      </c>
      <c r="G40" s="79">
        <v>24302</v>
      </c>
      <c r="H40" s="79">
        <v>13</v>
      </c>
      <c r="I40" s="79">
        <v>715</v>
      </c>
      <c r="J40" s="79">
        <v>4590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29591</v>
      </c>
      <c r="S40" s="79"/>
      <c r="T40" s="79">
        <v>29591</v>
      </c>
      <c r="U40" s="79">
        <v>530</v>
      </c>
      <c r="V40" s="79">
        <f t="shared" ref="V40:V50" si="5">SUM(T40:U40)</f>
        <v>30121</v>
      </c>
      <c r="X40" s="80" t="s">
        <v>66</v>
      </c>
    </row>
    <row r="41" spans="2:24" x14ac:dyDescent="0.25">
      <c r="B41" s="73" t="s">
        <v>68</v>
      </c>
      <c r="D41" s="78">
        <f t="shared" si="4"/>
        <v>40266</v>
      </c>
      <c r="E41" s="78">
        <v>15</v>
      </c>
      <c r="F41" s="78">
        <v>40251</v>
      </c>
      <c r="G41" s="78">
        <v>40251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2031</v>
      </c>
      <c r="Q41" s="78">
        <v>2602</v>
      </c>
      <c r="R41" s="78">
        <v>35476</v>
      </c>
      <c r="S41" s="78">
        <v>58</v>
      </c>
      <c r="T41" s="78">
        <v>40167</v>
      </c>
      <c r="U41" s="78">
        <v>99</v>
      </c>
      <c r="V41" s="78">
        <f t="shared" si="5"/>
        <v>40266</v>
      </c>
      <c r="X41" s="73" t="s">
        <v>68</v>
      </c>
    </row>
    <row r="42" spans="2:24" x14ac:dyDescent="0.25">
      <c r="B42" s="73" t="s">
        <v>71</v>
      </c>
      <c r="D42" s="78">
        <f t="shared" si="4"/>
        <v>52485</v>
      </c>
      <c r="E42" s="78">
        <v>799</v>
      </c>
      <c r="F42" s="78">
        <v>51686</v>
      </c>
      <c r="G42" s="78">
        <v>55</v>
      </c>
      <c r="H42" s="78">
        <v>47186</v>
      </c>
      <c r="I42" s="78">
        <v>2133</v>
      </c>
      <c r="J42" s="78">
        <v>2312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52342</v>
      </c>
      <c r="T42" s="78">
        <v>52342</v>
      </c>
      <c r="U42" s="78">
        <v>143</v>
      </c>
      <c r="V42" s="78">
        <f t="shared" si="5"/>
        <v>52485</v>
      </c>
      <c r="X42" s="73" t="s">
        <v>71</v>
      </c>
    </row>
    <row r="43" spans="2:24" x14ac:dyDescent="0.25">
      <c r="B43" s="73" t="s">
        <v>78</v>
      </c>
      <c r="D43" s="78">
        <f t="shared" si="4"/>
        <v>36609</v>
      </c>
      <c r="E43" s="78">
        <v>2837</v>
      </c>
      <c r="F43" s="78">
        <v>33772</v>
      </c>
      <c r="G43" s="78">
        <v>16056</v>
      </c>
      <c r="H43" s="78">
        <v>6983</v>
      </c>
      <c r="I43" s="78">
        <v>7109</v>
      </c>
      <c r="J43" s="78">
        <v>3624</v>
      </c>
      <c r="K43" s="30"/>
      <c r="L43" s="75" t="s">
        <v>79</v>
      </c>
      <c r="M43" s="31"/>
      <c r="N43" s="75" t="s">
        <v>80</v>
      </c>
      <c r="O43" s="30"/>
      <c r="P43" s="78">
        <v>1359</v>
      </c>
      <c r="Q43" s="78">
        <v>6852</v>
      </c>
      <c r="R43" s="78">
        <v>3127</v>
      </c>
      <c r="S43" s="78">
        <v>18516</v>
      </c>
      <c r="T43" s="78">
        <v>29854</v>
      </c>
      <c r="U43" s="78">
        <v>6755</v>
      </c>
      <c r="V43" s="78">
        <f t="shared" si="5"/>
        <v>36609</v>
      </c>
      <c r="X43" s="73" t="s">
        <v>78</v>
      </c>
    </row>
    <row r="44" spans="2:24" ht="22.5" customHeight="1" x14ac:dyDescent="0.25">
      <c r="B44" s="73"/>
      <c r="D44" s="78">
        <f t="shared" si="4"/>
        <v>270565</v>
      </c>
      <c r="E44" s="78"/>
      <c r="F44" s="78">
        <v>270565</v>
      </c>
      <c r="G44" s="78">
        <v>182490</v>
      </c>
      <c r="H44" s="78">
        <v>35112</v>
      </c>
      <c r="I44" s="78">
        <v>11854</v>
      </c>
      <c r="J44" s="78">
        <v>41109</v>
      </c>
      <c r="K44" s="61"/>
      <c r="L44" s="76" t="s">
        <v>209</v>
      </c>
      <c r="M44" s="77"/>
      <c r="N44" s="76" t="s">
        <v>187</v>
      </c>
      <c r="O44" s="61"/>
      <c r="P44" s="78">
        <v>41109</v>
      </c>
      <c r="Q44" s="78">
        <v>11854</v>
      </c>
      <c r="R44" s="78">
        <v>35112</v>
      </c>
      <c r="S44" s="78">
        <v>182490</v>
      </c>
      <c r="T44" s="78">
        <v>270565</v>
      </c>
      <c r="U44" s="78"/>
      <c r="V44" s="78">
        <f t="shared" si="5"/>
        <v>270565</v>
      </c>
      <c r="X44" s="73"/>
    </row>
    <row r="45" spans="2:24" ht="24.75" customHeight="1" x14ac:dyDescent="0.25">
      <c r="B45" s="73"/>
      <c r="C45" s="35"/>
      <c r="D45" s="78">
        <f t="shared" si="4"/>
        <v>223938</v>
      </c>
      <c r="E45" s="78"/>
      <c r="F45" s="78">
        <v>223938</v>
      </c>
      <c r="G45" s="78">
        <v>171598</v>
      </c>
      <c r="H45" s="78">
        <v>28181</v>
      </c>
      <c r="I45" s="78">
        <v>10414</v>
      </c>
      <c r="J45" s="78">
        <v>13745</v>
      </c>
      <c r="K45" s="61"/>
      <c r="L45" s="76" t="s">
        <v>188</v>
      </c>
      <c r="M45" s="77"/>
      <c r="N45" s="76" t="s">
        <v>189</v>
      </c>
      <c r="O45" s="61"/>
      <c r="P45" s="78">
        <v>13745</v>
      </c>
      <c r="Q45" s="78">
        <v>10414</v>
      </c>
      <c r="R45" s="78">
        <v>28181</v>
      </c>
      <c r="S45" s="78">
        <v>171598</v>
      </c>
      <c r="T45" s="78">
        <v>223938</v>
      </c>
      <c r="U45" s="78"/>
      <c r="V45" s="78">
        <f t="shared" si="5"/>
        <v>223938</v>
      </c>
      <c r="W45" s="35"/>
      <c r="X45" s="73"/>
    </row>
    <row r="46" spans="2:24" x14ac:dyDescent="0.25">
      <c r="B46" s="73"/>
      <c r="D46" s="81">
        <f t="shared" si="4"/>
        <v>37723</v>
      </c>
      <c r="E46" s="81"/>
      <c r="F46" s="81">
        <v>37723</v>
      </c>
      <c r="G46" s="81">
        <v>2882</v>
      </c>
      <c r="H46" s="81">
        <v>34841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37723</v>
      </c>
      <c r="T46" s="81">
        <v>37723</v>
      </c>
      <c r="U46" s="81"/>
      <c r="V46" s="81">
        <f t="shared" si="5"/>
        <v>37723</v>
      </c>
      <c r="X46" s="73"/>
    </row>
    <row r="47" spans="2:24" ht="33.6" customHeight="1" x14ac:dyDescent="0.25">
      <c r="B47" s="80" t="s">
        <v>198</v>
      </c>
      <c r="D47" s="79">
        <f t="shared" si="4"/>
        <v>270565</v>
      </c>
      <c r="E47" s="79"/>
      <c r="F47" s="79">
        <v>270565</v>
      </c>
      <c r="G47" s="79">
        <v>217331</v>
      </c>
      <c r="H47" s="79">
        <v>271</v>
      </c>
      <c r="I47" s="79">
        <v>11854</v>
      </c>
      <c r="J47" s="79">
        <v>41109</v>
      </c>
      <c r="K47" s="66"/>
      <c r="L47" s="76" t="s">
        <v>210</v>
      </c>
      <c r="M47" s="77"/>
      <c r="N47" s="76" t="s">
        <v>190</v>
      </c>
      <c r="O47" s="66"/>
      <c r="P47" s="79">
        <v>41109</v>
      </c>
      <c r="Q47" s="79">
        <v>11854</v>
      </c>
      <c r="R47" s="79">
        <v>271</v>
      </c>
      <c r="S47" s="79">
        <v>217331</v>
      </c>
      <c r="T47" s="79">
        <v>270565</v>
      </c>
      <c r="U47" s="79"/>
      <c r="V47" s="79">
        <f t="shared" si="5"/>
        <v>270565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223938</v>
      </c>
      <c r="E48" s="81"/>
      <c r="F48" s="81">
        <v>223938</v>
      </c>
      <c r="G48" s="81">
        <v>206439</v>
      </c>
      <c r="H48" s="81">
        <v>-6660</v>
      </c>
      <c r="I48" s="81">
        <v>10414</v>
      </c>
      <c r="J48" s="81">
        <v>13745</v>
      </c>
      <c r="K48" s="30"/>
      <c r="L48" s="76" t="s">
        <v>211</v>
      </c>
      <c r="M48" s="77"/>
      <c r="N48" s="76" t="s">
        <v>191</v>
      </c>
      <c r="O48" s="30"/>
      <c r="P48" s="81">
        <v>13745</v>
      </c>
      <c r="Q48" s="81">
        <v>10414</v>
      </c>
      <c r="R48" s="81">
        <v>-6660</v>
      </c>
      <c r="S48" s="81">
        <v>206439</v>
      </c>
      <c r="T48" s="81">
        <v>223938</v>
      </c>
      <c r="U48" s="81"/>
      <c r="V48" s="81">
        <f t="shared" si="5"/>
        <v>223938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41109</v>
      </c>
      <c r="Q49" s="79">
        <v>11854</v>
      </c>
      <c r="R49" s="79">
        <v>35112</v>
      </c>
      <c r="S49" s="79">
        <v>182490</v>
      </c>
      <c r="T49" s="79">
        <v>270565</v>
      </c>
      <c r="U49" s="79"/>
      <c r="V49" s="79">
        <f t="shared" si="5"/>
        <v>270565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13745</v>
      </c>
      <c r="Q50" s="78">
        <v>10414</v>
      </c>
      <c r="R50" s="78">
        <v>28181</v>
      </c>
      <c r="S50" s="78">
        <v>171598</v>
      </c>
      <c r="T50" s="78">
        <v>223938</v>
      </c>
      <c r="U50" s="78"/>
      <c r="V50" s="78">
        <f t="shared" si="5"/>
        <v>223938</v>
      </c>
      <c r="X50" s="73" t="s">
        <v>55</v>
      </c>
    </row>
    <row r="51" spans="2:24" x14ac:dyDescent="0.25">
      <c r="B51" s="73"/>
      <c r="D51" s="78">
        <f t="shared" ref="D51:D56" si="6">SUM(E51:F51)</f>
        <v>215214</v>
      </c>
      <c r="E51" s="78"/>
      <c r="F51" s="78">
        <v>215214</v>
      </c>
      <c r="G51" s="78">
        <v>189485</v>
      </c>
      <c r="H51" s="78">
        <v>25729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215214</v>
      </c>
      <c r="E52" s="78"/>
      <c r="F52" s="78">
        <v>215214</v>
      </c>
      <c r="G52" s="78">
        <v>154644</v>
      </c>
      <c r="H52" s="78">
        <v>60570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469</v>
      </c>
      <c r="E53" s="78"/>
      <c r="F53" s="78">
        <v>469</v>
      </c>
      <c r="G53" s="78"/>
      <c r="H53" s="78"/>
      <c r="I53" s="78">
        <v>469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469</v>
      </c>
      <c r="T53" s="78">
        <v>469</v>
      </c>
      <c r="U53" s="78"/>
      <c r="V53" s="78">
        <f>SUM(T53:U53)</f>
        <v>469</v>
      </c>
      <c r="X53" s="73"/>
    </row>
    <row r="54" spans="2:24" x14ac:dyDescent="0.25">
      <c r="B54" s="73"/>
      <c r="D54" s="78">
        <f t="shared" si="6"/>
        <v>55351</v>
      </c>
      <c r="E54" s="78"/>
      <c r="F54" s="78">
        <v>55351</v>
      </c>
      <c r="G54" s="78">
        <v>28315</v>
      </c>
      <c r="H54" s="78">
        <v>-25458</v>
      </c>
      <c r="I54" s="78">
        <v>11385</v>
      </c>
      <c r="J54" s="78">
        <v>41109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8724</v>
      </c>
      <c r="E55" s="78"/>
      <c r="F55" s="78">
        <v>8724</v>
      </c>
      <c r="G55" s="78">
        <v>17423</v>
      </c>
      <c r="H55" s="78">
        <v>-32389</v>
      </c>
      <c r="I55" s="78">
        <v>9945</v>
      </c>
      <c r="J55" s="78">
        <v>13745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6774</v>
      </c>
      <c r="E56" s="78">
        <v>6774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13745</v>
      </c>
      <c r="Q69" s="78">
        <v>9945</v>
      </c>
      <c r="R69" s="78">
        <v>-32389</v>
      </c>
      <c r="S69" s="78">
        <v>17423</v>
      </c>
      <c r="T69" s="78">
        <v>8724</v>
      </c>
      <c r="U69" s="78"/>
      <c r="V69" s="78">
        <f>SUM(T69:U69)</f>
        <v>8724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6774</v>
      </c>
      <c r="V71" s="78">
        <f t="shared" ref="V71:V74" si="7">SUM(T71:U71)</f>
        <v>6774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2336</v>
      </c>
      <c r="Q72" s="78">
        <v>11802</v>
      </c>
      <c r="R72" s="78">
        <v>2836</v>
      </c>
      <c r="S72" s="78">
        <v>1092</v>
      </c>
      <c r="T72" s="78">
        <v>18066</v>
      </c>
      <c r="U72" s="78">
        <v>234</v>
      </c>
      <c r="V72" s="78">
        <f t="shared" si="7"/>
        <v>18300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-386</v>
      </c>
      <c r="Q73" s="78">
        <v>-6681</v>
      </c>
      <c r="R73" s="78">
        <v>-8673</v>
      </c>
      <c r="S73" s="78">
        <v>-759</v>
      </c>
      <c r="T73" s="78">
        <v>-16499</v>
      </c>
      <c r="U73" s="78">
        <v>-1801</v>
      </c>
      <c r="V73" s="78">
        <f t="shared" si="7"/>
        <v>-18300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15498</v>
      </c>
      <c r="E74" s="81">
        <v>5207</v>
      </c>
      <c r="F74" s="81">
        <v>10291</v>
      </c>
      <c r="G74" s="81">
        <v>17756</v>
      </c>
      <c r="H74" s="81">
        <v>-38226</v>
      </c>
      <c r="I74" s="81">
        <v>15066</v>
      </c>
      <c r="J74" s="81">
        <v>15695</v>
      </c>
      <c r="K74" s="33"/>
      <c r="L74" s="76" t="s">
        <v>103</v>
      </c>
      <c r="M74" s="77"/>
      <c r="N74" s="76" t="s">
        <v>104</v>
      </c>
      <c r="O74" s="33"/>
      <c r="P74" s="81">
        <v>15695</v>
      </c>
      <c r="Q74" s="81">
        <v>15066</v>
      </c>
      <c r="R74" s="81">
        <v>-38226</v>
      </c>
      <c r="S74" s="81">
        <v>17756</v>
      </c>
      <c r="T74" s="81">
        <v>10291</v>
      </c>
      <c r="U74" s="81">
        <v>5207</v>
      </c>
      <c r="V74" s="81">
        <f t="shared" si="7"/>
        <v>15498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62125</v>
      </c>
      <c r="E75" s="79"/>
      <c r="F75" s="79">
        <v>62125</v>
      </c>
      <c r="G75" s="79">
        <v>12098</v>
      </c>
      <c r="H75" s="79">
        <v>8666</v>
      </c>
      <c r="I75" s="79">
        <v>2834</v>
      </c>
      <c r="J75" s="79">
        <v>38527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58715</v>
      </c>
      <c r="E76" s="78"/>
      <c r="F76" s="78">
        <v>58715</v>
      </c>
      <c r="G76" s="78">
        <v>12867</v>
      </c>
      <c r="H76" s="78">
        <v>8663</v>
      </c>
      <c r="I76" s="78">
        <v>2833</v>
      </c>
      <c r="J76" s="78">
        <v>34352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-46627</v>
      </c>
      <c r="E77" s="78"/>
      <c r="F77" s="78">
        <v>-46627</v>
      </c>
      <c r="G77" s="78">
        <v>-10892</v>
      </c>
      <c r="H77" s="78">
        <v>-6931</v>
      </c>
      <c r="I77" s="78">
        <v>-1440</v>
      </c>
      <c r="J77" s="78">
        <v>-27364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3410</v>
      </c>
      <c r="E78" s="78"/>
      <c r="F78" s="78">
        <v>3410</v>
      </c>
      <c r="G78" s="78">
        <v>-769</v>
      </c>
      <c r="H78" s="78">
        <v>3</v>
      </c>
      <c r="I78" s="78">
        <v>1</v>
      </c>
      <c r="J78" s="78">
        <v>4175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-271</v>
      </c>
      <c r="F79" s="78">
        <v>271</v>
      </c>
      <c r="G79" s="78">
        <v>-563</v>
      </c>
      <c r="H79" s="78">
        <v>575</v>
      </c>
      <c r="I79" s="78">
        <v>0</v>
      </c>
      <c r="J79" s="78">
        <v>259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5478</v>
      </c>
      <c r="F80" s="78">
        <v>-5478</v>
      </c>
      <c r="G80" s="78">
        <v>17113</v>
      </c>
      <c r="H80" s="78">
        <v>-40536</v>
      </c>
      <c r="I80" s="78">
        <v>13672</v>
      </c>
      <c r="J80" s="78">
        <v>4273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173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76615</v>
      </c>
      <c r="V18" s="78">
        <f>SUM(T18:U18)</f>
        <v>76615</v>
      </c>
      <c r="X18" s="73" t="s">
        <v>25</v>
      </c>
    </row>
    <row r="19" spans="2:24" x14ac:dyDescent="0.25">
      <c r="B19" s="73" t="s">
        <v>28</v>
      </c>
      <c r="D19" s="78">
        <f>SUM(E19:F19)</f>
        <v>74771</v>
      </c>
      <c r="E19" s="78">
        <v>74771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255050</v>
      </c>
      <c r="E23" s="78"/>
      <c r="F23" s="78">
        <v>255050</v>
      </c>
      <c r="G23" s="78">
        <v>52404</v>
      </c>
      <c r="H23" s="78">
        <v>33613</v>
      </c>
      <c r="I23" s="78">
        <v>9970</v>
      </c>
      <c r="J23" s="78">
        <v>132920</v>
      </c>
      <c r="K23" s="30"/>
      <c r="L23" s="76" t="s">
        <v>205</v>
      </c>
      <c r="M23" s="77"/>
      <c r="N23" s="76" t="s">
        <v>41</v>
      </c>
      <c r="O23" s="30"/>
      <c r="P23" s="78">
        <v>132920</v>
      </c>
      <c r="Q23" s="78">
        <v>9970</v>
      </c>
      <c r="R23" s="78">
        <v>33613</v>
      </c>
      <c r="S23" s="78">
        <v>52404</v>
      </c>
      <c r="T23" s="78">
        <v>255050</v>
      </c>
      <c r="U23" s="78"/>
      <c r="V23" s="78">
        <f>SUM(T23:U23)</f>
        <v>255050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46681</v>
      </c>
      <c r="E24" s="78"/>
      <c r="F24" s="78">
        <v>46681</v>
      </c>
      <c r="G24" s="78">
        <v>10773</v>
      </c>
      <c r="H24" s="78">
        <v>6933</v>
      </c>
      <c r="I24" s="78">
        <v>1455</v>
      </c>
      <c r="J24" s="78">
        <v>27520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208369</v>
      </c>
      <c r="E25" s="78"/>
      <c r="F25" s="78">
        <v>208369</v>
      </c>
      <c r="G25" s="78">
        <v>41631</v>
      </c>
      <c r="H25" s="78">
        <v>26680</v>
      </c>
      <c r="I25" s="78">
        <v>8515</v>
      </c>
      <c r="J25" s="78">
        <v>105400</v>
      </c>
      <c r="K25" s="30"/>
      <c r="L25" s="76" t="s">
        <v>45</v>
      </c>
      <c r="M25" s="77"/>
      <c r="N25" s="76" t="s">
        <v>46</v>
      </c>
      <c r="O25" s="30"/>
      <c r="P25" s="78">
        <v>105400</v>
      </c>
      <c r="Q25" s="78">
        <v>8515</v>
      </c>
      <c r="R25" s="78">
        <v>26680</v>
      </c>
      <c r="S25" s="78">
        <v>41631</v>
      </c>
      <c r="T25" s="78">
        <v>208369</v>
      </c>
      <c r="U25" s="78"/>
      <c r="V25" s="78">
        <f t="shared" ref="V25:V31" si="1">SUM(T25:U25)</f>
        <v>208369</v>
      </c>
      <c r="X25" s="73"/>
    </row>
    <row r="26" spans="2:24" x14ac:dyDescent="0.25">
      <c r="B26" s="73"/>
      <c r="D26" s="81">
        <f t="shared" si="0"/>
        <v>1844</v>
      </c>
      <c r="E26" s="81">
        <v>1844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1844</v>
      </c>
      <c r="V26" s="81">
        <f t="shared" si="1"/>
        <v>1844</v>
      </c>
      <c r="X26" s="73"/>
    </row>
    <row r="27" spans="2:24" x14ac:dyDescent="0.25">
      <c r="B27" s="80" t="s">
        <v>49</v>
      </c>
      <c r="D27" s="79">
        <f t="shared" si="0"/>
        <v>124000</v>
      </c>
      <c r="E27" s="79">
        <v>356</v>
      </c>
      <c r="F27" s="79">
        <v>123644</v>
      </c>
      <c r="G27" s="79">
        <v>11321</v>
      </c>
      <c r="H27" s="79">
        <v>26631</v>
      </c>
      <c r="I27" s="79">
        <v>5433</v>
      </c>
      <c r="J27" s="79">
        <v>80259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123925</v>
      </c>
      <c r="T27" s="79">
        <v>123925</v>
      </c>
      <c r="U27" s="79">
        <v>75</v>
      </c>
      <c r="V27" s="79">
        <f t="shared" si="1"/>
        <v>124000</v>
      </c>
      <c r="X27" s="80" t="s">
        <v>49</v>
      </c>
    </row>
    <row r="28" spans="2:24" x14ac:dyDescent="0.25">
      <c r="B28" s="73" t="s">
        <v>44</v>
      </c>
      <c r="D28" s="78">
        <f t="shared" si="0"/>
        <v>30713</v>
      </c>
      <c r="E28" s="78"/>
      <c r="F28" s="78">
        <v>30713</v>
      </c>
      <c r="G28" s="78">
        <v>1551</v>
      </c>
      <c r="H28" s="78">
        <v>49</v>
      </c>
      <c r="I28" s="78">
        <v>2173</v>
      </c>
      <c r="J28" s="78">
        <v>797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30738</v>
      </c>
      <c r="S28" s="78"/>
      <c r="T28" s="78">
        <v>30738</v>
      </c>
      <c r="U28" s="78">
        <v>-25</v>
      </c>
      <c r="V28" s="78">
        <f t="shared" si="1"/>
        <v>30713</v>
      </c>
      <c r="X28" s="73" t="s">
        <v>44</v>
      </c>
    </row>
    <row r="29" spans="2:24" x14ac:dyDescent="0.25">
      <c r="B29" s="73"/>
      <c r="D29" s="78">
        <f t="shared" si="0"/>
        <v>26143</v>
      </c>
      <c r="E29" s="78"/>
      <c r="F29" s="78">
        <v>26143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25987</v>
      </c>
      <c r="S29" s="78"/>
      <c r="T29" s="78">
        <v>25987</v>
      </c>
      <c r="U29" s="78">
        <v>156</v>
      </c>
      <c r="V29" s="78">
        <f t="shared" si="1"/>
        <v>26143</v>
      </c>
      <c r="X29" s="73"/>
    </row>
    <row r="30" spans="2:24" x14ac:dyDescent="0.25">
      <c r="B30" s="73"/>
      <c r="D30" s="78">
        <f t="shared" si="0"/>
        <v>4570</v>
      </c>
      <c r="E30" s="78"/>
      <c r="F30" s="78">
        <v>4570</v>
      </c>
      <c r="G30" s="78">
        <v>1551</v>
      </c>
      <c r="H30" s="78">
        <v>49</v>
      </c>
      <c r="I30" s="78">
        <v>2173</v>
      </c>
      <c r="J30" s="78">
        <v>797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4751</v>
      </c>
      <c r="S30" s="78"/>
      <c r="T30" s="78">
        <v>4751</v>
      </c>
      <c r="U30" s="78">
        <v>-181</v>
      </c>
      <c r="V30" s="78">
        <f t="shared" si="1"/>
        <v>4570</v>
      </c>
      <c r="X30" s="73"/>
    </row>
    <row r="31" spans="2:24" x14ac:dyDescent="0.25">
      <c r="B31" s="73"/>
      <c r="D31" s="78">
        <f t="shared" si="0"/>
        <v>100693</v>
      </c>
      <c r="E31" s="78"/>
      <c r="F31" s="78">
        <v>100693</v>
      </c>
      <c r="G31" s="78">
        <v>39532</v>
      </c>
      <c r="H31" s="78">
        <v>6933</v>
      </c>
      <c r="I31" s="78">
        <v>2364</v>
      </c>
      <c r="J31" s="78">
        <v>51864</v>
      </c>
      <c r="K31" s="34"/>
      <c r="L31" s="76" t="s">
        <v>206</v>
      </c>
      <c r="M31" s="77"/>
      <c r="N31" s="76" t="s">
        <v>119</v>
      </c>
      <c r="O31" s="34"/>
      <c r="P31" s="78">
        <v>51864</v>
      </c>
      <c r="Q31" s="78">
        <v>2364</v>
      </c>
      <c r="R31" s="78">
        <v>6933</v>
      </c>
      <c r="S31" s="78">
        <v>39532</v>
      </c>
      <c r="T31" s="78">
        <v>100693</v>
      </c>
      <c r="U31" s="78"/>
      <c r="V31" s="78">
        <f t="shared" si="1"/>
        <v>100693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54012</v>
      </c>
      <c r="E33" s="78"/>
      <c r="F33" s="78">
        <v>54012</v>
      </c>
      <c r="G33" s="78">
        <v>28759</v>
      </c>
      <c r="H33" s="78">
        <v>0</v>
      </c>
      <c r="I33" s="78">
        <v>909</v>
      </c>
      <c r="J33" s="78">
        <v>24344</v>
      </c>
      <c r="K33" s="30"/>
      <c r="L33" s="76" t="s">
        <v>120</v>
      </c>
      <c r="M33" s="77"/>
      <c r="N33" s="76" t="s">
        <v>121</v>
      </c>
      <c r="O33" s="30"/>
      <c r="P33" s="78">
        <v>24344</v>
      </c>
      <c r="Q33" s="78">
        <v>909</v>
      </c>
      <c r="R33" s="78">
        <v>0</v>
      </c>
      <c r="S33" s="78">
        <v>28759</v>
      </c>
      <c r="T33" s="78">
        <v>54012</v>
      </c>
      <c r="U33" s="78"/>
      <c r="V33" s="78">
        <f>SUM(T33:U33)</f>
        <v>54012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76468</v>
      </c>
      <c r="E35" s="79">
        <v>9437</v>
      </c>
      <c r="F35" s="79">
        <v>67031</v>
      </c>
      <c r="G35" s="79">
        <v>5983</v>
      </c>
      <c r="H35" s="79">
        <v>7399</v>
      </c>
      <c r="I35" s="79">
        <v>28658</v>
      </c>
      <c r="J35" s="79">
        <v>24991</v>
      </c>
      <c r="K35" s="63"/>
      <c r="L35" s="75" t="s">
        <v>63</v>
      </c>
      <c r="M35" s="31"/>
      <c r="N35" s="75" t="s">
        <v>64</v>
      </c>
      <c r="O35" s="63"/>
      <c r="P35" s="79">
        <v>9672</v>
      </c>
      <c r="Q35" s="79">
        <v>34450</v>
      </c>
      <c r="R35" s="79">
        <v>2609</v>
      </c>
      <c r="S35" s="79">
        <v>15590</v>
      </c>
      <c r="T35" s="79">
        <v>62321</v>
      </c>
      <c r="U35" s="79">
        <v>14147</v>
      </c>
      <c r="V35" s="79">
        <f t="shared" ref="V35:V36" si="3">SUM(T35:U35)</f>
        <v>76468</v>
      </c>
      <c r="X35" s="80" t="s">
        <v>62</v>
      </c>
    </row>
    <row r="36" spans="2:24" x14ac:dyDescent="0.25">
      <c r="B36" s="73" t="s">
        <v>54</v>
      </c>
      <c r="D36" s="78">
        <f t="shared" si="2"/>
        <v>250646</v>
      </c>
      <c r="E36" s="78"/>
      <c r="F36" s="78">
        <v>250646</v>
      </c>
      <c r="G36" s="78">
        <v>173064</v>
      </c>
      <c r="H36" s="78">
        <v>32881</v>
      </c>
      <c r="I36" s="78">
        <v>8156</v>
      </c>
      <c r="J36" s="78">
        <v>36545</v>
      </c>
      <c r="K36" s="30"/>
      <c r="L36" s="76" t="s">
        <v>208</v>
      </c>
      <c r="M36" s="77"/>
      <c r="N36" s="76" t="s">
        <v>65</v>
      </c>
      <c r="O36" s="30"/>
      <c r="P36" s="78">
        <v>36545</v>
      </c>
      <c r="Q36" s="78">
        <v>8156</v>
      </c>
      <c r="R36" s="78">
        <v>32881</v>
      </c>
      <c r="S36" s="78">
        <v>173064</v>
      </c>
      <c r="T36" s="78">
        <v>250646</v>
      </c>
      <c r="U36" s="78"/>
      <c r="V36" s="78">
        <f t="shared" si="3"/>
        <v>250646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203965</v>
      </c>
      <c r="E38" s="78"/>
      <c r="F38" s="78">
        <v>203965</v>
      </c>
      <c r="G38" s="78">
        <v>162291</v>
      </c>
      <c r="H38" s="78">
        <v>25948</v>
      </c>
      <c r="I38" s="78">
        <v>6701</v>
      </c>
      <c r="J38" s="78">
        <v>9025</v>
      </c>
      <c r="K38" s="30"/>
      <c r="L38" s="76" t="s">
        <v>69</v>
      </c>
      <c r="M38" s="77"/>
      <c r="N38" s="76" t="s">
        <v>70</v>
      </c>
      <c r="O38" s="30"/>
      <c r="P38" s="78">
        <v>9025</v>
      </c>
      <c r="Q38" s="78">
        <v>6701</v>
      </c>
      <c r="R38" s="78">
        <v>25948</v>
      </c>
      <c r="S38" s="78">
        <v>162291</v>
      </c>
      <c r="T38" s="78">
        <v>203965</v>
      </c>
      <c r="U38" s="78"/>
      <c r="V38" s="78">
        <f>SUM(T38:U38)</f>
        <v>203965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23422</v>
      </c>
      <c r="E40" s="79">
        <v>343</v>
      </c>
      <c r="F40" s="79">
        <v>23079</v>
      </c>
      <c r="G40" s="79">
        <v>21531</v>
      </c>
      <c r="H40" s="79">
        <v>5</v>
      </c>
      <c r="I40" s="79">
        <v>168</v>
      </c>
      <c r="J40" s="79">
        <v>1375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23037</v>
      </c>
      <c r="S40" s="79"/>
      <c r="T40" s="79">
        <v>23037</v>
      </c>
      <c r="U40" s="79">
        <v>385</v>
      </c>
      <c r="V40" s="79">
        <f t="shared" ref="V40:V50" si="5">SUM(T40:U40)</f>
        <v>23422</v>
      </c>
      <c r="X40" s="80" t="s">
        <v>66</v>
      </c>
    </row>
    <row r="41" spans="2:24" x14ac:dyDescent="0.25">
      <c r="B41" s="73" t="s">
        <v>68</v>
      </c>
      <c r="D41" s="78">
        <f t="shared" si="4"/>
        <v>36621</v>
      </c>
      <c r="E41" s="78">
        <v>15</v>
      </c>
      <c r="F41" s="78">
        <v>36606</v>
      </c>
      <c r="G41" s="78">
        <v>36606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1649</v>
      </c>
      <c r="Q41" s="78">
        <v>1673</v>
      </c>
      <c r="R41" s="78">
        <v>33159</v>
      </c>
      <c r="S41" s="78">
        <v>30</v>
      </c>
      <c r="T41" s="78">
        <v>36511</v>
      </c>
      <c r="U41" s="78">
        <v>110</v>
      </c>
      <c r="V41" s="78">
        <f t="shared" si="5"/>
        <v>36621</v>
      </c>
      <c r="X41" s="73" t="s">
        <v>68</v>
      </c>
    </row>
    <row r="42" spans="2:24" x14ac:dyDescent="0.25">
      <c r="B42" s="73" t="s">
        <v>71</v>
      </c>
      <c r="D42" s="78">
        <f t="shared" si="4"/>
        <v>42422</v>
      </c>
      <c r="E42" s="78">
        <v>467</v>
      </c>
      <c r="F42" s="78">
        <v>41955</v>
      </c>
      <c r="G42" s="78">
        <v>57</v>
      </c>
      <c r="H42" s="78">
        <v>37610</v>
      </c>
      <c r="I42" s="78">
        <v>2211</v>
      </c>
      <c r="J42" s="78">
        <v>2077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42299</v>
      </c>
      <c r="T42" s="78">
        <v>42299</v>
      </c>
      <c r="U42" s="78">
        <v>123</v>
      </c>
      <c r="V42" s="78">
        <f t="shared" si="5"/>
        <v>42422</v>
      </c>
      <c r="X42" s="73" t="s">
        <v>71</v>
      </c>
    </row>
    <row r="43" spans="2:24" x14ac:dyDescent="0.25">
      <c r="B43" s="73" t="s">
        <v>78</v>
      </c>
      <c r="D43" s="78">
        <f t="shared" si="4"/>
        <v>30585</v>
      </c>
      <c r="E43" s="78">
        <v>1673</v>
      </c>
      <c r="F43" s="78">
        <v>28912</v>
      </c>
      <c r="G43" s="78">
        <v>13349</v>
      </c>
      <c r="H43" s="78">
        <v>5487</v>
      </c>
      <c r="I43" s="78">
        <v>6532</v>
      </c>
      <c r="J43" s="78">
        <v>3544</v>
      </c>
      <c r="K43" s="30"/>
      <c r="L43" s="75" t="s">
        <v>79</v>
      </c>
      <c r="M43" s="31"/>
      <c r="N43" s="75" t="s">
        <v>80</v>
      </c>
      <c r="O43" s="30"/>
      <c r="P43" s="78">
        <v>1423</v>
      </c>
      <c r="Q43" s="78">
        <v>6514</v>
      </c>
      <c r="R43" s="78">
        <v>1781</v>
      </c>
      <c r="S43" s="78">
        <v>13854</v>
      </c>
      <c r="T43" s="78">
        <v>23572</v>
      </c>
      <c r="U43" s="78">
        <v>7013</v>
      </c>
      <c r="V43" s="78">
        <f t="shared" si="5"/>
        <v>30585</v>
      </c>
      <c r="X43" s="73" t="s">
        <v>78</v>
      </c>
    </row>
    <row r="44" spans="2:24" ht="22.5" customHeight="1" x14ac:dyDescent="0.25">
      <c r="B44" s="73"/>
      <c r="D44" s="78">
        <f t="shared" si="4"/>
        <v>245513</v>
      </c>
      <c r="E44" s="78"/>
      <c r="F44" s="78">
        <v>245513</v>
      </c>
      <c r="G44" s="78">
        <v>157704</v>
      </c>
      <c r="H44" s="78">
        <v>47756</v>
      </c>
      <c r="I44" s="78">
        <v>7432</v>
      </c>
      <c r="J44" s="78">
        <v>32621</v>
      </c>
      <c r="K44" s="61"/>
      <c r="L44" s="76" t="s">
        <v>209</v>
      </c>
      <c r="M44" s="77"/>
      <c r="N44" s="76" t="s">
        <v>187</v>
      </c>
      <c r="O44" s="61"/>
      <c r="P44" s="78">
        <v>32621</v>
      </c>
      <c r="Q44" s="78">
        <v>7432</v>
      </c>
      <c r="R44" s="78">
        <v>47756</v>
      </c>
      <c r="S44" s="78">
        <v>157704</v>
      </c>
      <c r="T44" s="78">
        <v>245513</v>
      </c>
      <c r="U44" s="78"/>
      <c r="V44" s="78">
        <f t="shared" si="5"/>
        <v>245513</v>
      </c>
      <c r="X44" s="73"/>
    </row>
    <row r="45" spans="2:24" ht="24.75" customHeight="1" x14ac:dyDescent="0.25">
      <c r="B45" s="73"/>
      <c r="C45" s="35"/>
      <c r="D45" s="78">
        <f t="shared" si="4"/>
        <v>198832</v>
      </c>
      <c r="E45" s="78"/>
      <c r="F45" s="78">
        <v>198832</v>
      </c>
      <c r="G45" s="78">
        <v>146931</v>
      </c>
      <c r="H45" s="78">
        <v>40823</v>
      </c>
      <c r="I45" s="78">
        <v>5977</v>
      </c>
      <c r="J45" s="78">
        <v>5101</v>
      </c>
      <c r="K45" s="61"/>
      <c r="L45" s="76" t="s">
        <v>188</v>
      </c>
      <c r="M45" s="77"/>
      <c r="N45" s="76" t="s">
        <v>189</v>
      </c>
      <c r="O45" s="61"/>
      <c r="P45" s="78">
        <v>5101</v>
      </c>
      <c r="Q45" s="78">
        <v>5977</v>
      </c>
      <c r="R45" s="78">
        <v>40823</v>
      </c>
      <c r="S45" s="78">
        <v>146931</v>
      </c>
      <c r="T45" s="78">
        <v>198832</v>
      </c>
      <c r="U45" s="78"/>
      <c r="V45" s="78">
        <f t="shared" si="5"/>
        <v>198832</v>
      </c>
      <c r="W45" s="35"/>
      <c r="X45" s="73"/>
    </row>
    <row r="46" spans="2:24" x14ac:dyDescent="0.25">
      <c r="B46" s="73"/>
      <c r="D46" s="81">
        <f t="shared" si="4"/>
        <v>30913</v>
      </c>
      <c r="E46" s="81"/>
      <c r="F46" s="81">
        <v>30913</v>
      </c>
      <c r="G46" s="81">
        <v>2915</v>
      </c>
      <c r="H46" s="81">
        <v>27998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30913</v>
      </c>
      <c r="T46" s="81">
        <v>30913</v>
      </c>
      <c r="U46" s="81"/>
      <c r="V46" s="81">
        <f t="shared" si="5"/>
        <v>30913</v>
      </c>
      <c r="X46" s="73"/>
    </row>
    <row r="47" spans="2:24" ht="33.6" customHeight="1" x14ac:dyDescent="0.25">
      <c r="B47" s="80" t="s">
        <v>198</v>
      </c>
      <c r="D47" s="79">
        <f t="shared" si="4"/>
        <v>245513</v>
      </c>
      <c r="E47" s="79"/>
      <c r="F47" s="79">
        <v>245513</v>
      </c>
      <c r="G47" s="79">
        <v>185702</v>
      </c>
      <c r="H47" s="79">
        <v>19758</v>
      </c>
      <c r="I47" s="79">
        <v>7432</v>
      </c>
      <c r="J47" s="79">
        <v>32621</v>
      </c>
      <c r="K47" s="66"/>
      <c r="L47" s="76" t="s">
        <v>210</v>
      </c>
      <c r="M47" s="77"/>
      <c r="N47" s="76" t="s">
        <v>190</v>
      </c>
      <c r="O47" s="66"/>
      <c r="P47" s="79">
        <v>32621</v>
      </c>
      <c r="Q47" s="79">
        <v>7432</v>
      </c>
      <c r="R47" s="79">
        <v>19758</v>
      </c>
      <c r="S47" s="79">
        <v>185702</v>
      </c>
      <c r="T47" s="79">
        <v>245513</v>
      </c>
      <c r="U47" s="79"/>
      <c r="V47" s="79">
        <f t="shared" si="5"/>
        <v>245513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198832</v>
      </c>
      <c r="E48" s="81"/>
      <c r="F48" s="81">
        <v>198832</v>
      </c>
      <c r="G48" s="81">
        <v>174929</v>
      </c>
      <c r="H48" s="81">
        <v>12825</v>
      </c>
      <c r="I48" s="81">
        <v>5977</v>
      </c>
      <c r="J48" s="81">
        <v>5101</v>
      </c>
      <c r="K48" s="30"/>
      <c r="L48" s="76" t="s">
        <v>211</v>
      </c>
      <c r="M48" s="77"/>
      <c r="N48" s="76" t="s">
        <v>191</v>
      </c>
      <c r="O48" s="30"/>
      <c r="P48" s="81">
        <v>5101</v>
      </c>
      <c r="Q48" s="81">
        <v>5977</v>
      </c>
      <c r="R48" s="81">
        <v>12825</v>
      </c>
      <c r="S48" s="81">
        <v>174929</v>
      </c>
      <c r="T48" s="81">
        <v>198832</v>
      </c>
      <c r="U48" s="81"/>
      <c r="V48" s="81">
        <f t="shared" si="5"/>
        <v>198832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32621</v>
      </c>
      <c r="Q49" s="79">
        <v>7432</v>
      </c>
      <c r="R49" s="79">
        <v>47756</v>
      </c>
      <c r="S49" s="79">
        <v>157704</v>
      </c>
      <c r="T49" s="79">
        <v>245513</v>
      </c>
      <c r="U49" s="79"/>
      <c r="V49" s="79">
        <f t="shared" si="5"/>
        <v>245513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5101</v>
      </c>
      <c r="Q50" s="78">
        <v>5977</v>
      </c>
      <c r="R50" s="78">
        <v>40823</v>
      </c>
      <c r="S50" s="78">
        <v>146931</v>
      </c>
      <c r="T50" s="78">
        <v>198832</v>
      </c>
      <c r="U50" s="78"/>
      <c r="V50" s="78">
        <f t="shared" si="5"/>
        <v>198832</v>
      </c>
      <c r="X50" s="73" t="s">
        <v>55</v>
      </c>
    </row>
    <row r="51" spans="2:24" x14ac:dyDescent="0.25">
      <c r="B51" s="73"/>
      <c r="D51" s="78">
        <f t="shared" ref="D51:D56" si="6">SUM(E51:F51)</f>
        <v>207214</v>
      </c>
      <c r="E51" s="78"/>
      <c r="F51" s="78">
        <v>207214</v>
      </c>
      <c r="G51" s="78">
        <v>185858</v>
      </c>
      <c r="H51" s="78">
        <v>21356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207214</v>
      </c>
      <c r="E52" s="78"/>
      <c r="F52" s="78">
        <v>207214</v>
      </c>
      <c r="G52" s="78">
        <v>157860</v>
      </c>
      <c r="H52" s="78">
        <v>49354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-538</v>
      </c>
      <c r="E53" s="78"/>
      <c r="F53" s="78">
        <v>-538</v>
      </c>
      <c r="G53" s="78"/>
      <c r="H53" s="78"/>
      <c r="I53" s="78">
        <v>-538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-538</v>
      </c>
      <c r="T53" s="78">
        <v>-538</v>
      </c>
      <c r="U53" s="78"/>
      <c r="V53" s="78">
        <f>SUM(T53:U53)</f>
        <v>-538</v>
      </c>
      <c r="X53" s="73"/>
    </row>
    <row r="54" spans="2:24" x14ac:dyDescent="0.25">
      <c r="B54" s="73"/>
      <c r="D54" s="78">
        <f t="shared" si="6"/>
        <v>38299</v>
      </c>
      <c r="E54" s="78"/>
      <c r="F54" s="78">
        <v>38299</v>
      </c>
      <c r="G54" s="78">
        <v>-694</v>
      </c>
      <c r="H54" s="78">
        <v>-1598</v>
      </c>
      <c r="I54" s="78">
        <v>7970</v>
      </c>
      <c r="J54" s="78">
        <v>32621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-8382</v>
      </c>
      <c r="E55" s="78"/>
      <c r="F55" s="78">
        <v>-8382</v>
      </c>
      <c r="G55" s="78">
        <v>-11467</v>
      </c>
      <c r="H55" s="78">
        <v>-8531</v>
      </c>
      <c r="I55" s="78">
        <v>6515</v>
      </c>
      <c r="J55" s="78">
        <v>5101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11381</v>
      </c>
      <c r="E56" s="78">
        <v>11381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5101</v>
      </c>
      <c r="Q69" s="78">
        <v>6515</v>
      </c>
      <c r="R69" s="78">
        <v>-8531</v>
      </c>
      <c r="S69" s="78">
        <v>-11467</v>
      </c>
      <c r="T69" s="78">
        <v>-8382</v>
      </c>
      <c r="U69" s="78"/>
      <c r="V69" s="78">
        <f>SUM(T69:U69)</f>
        <v>-8382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11381</v>
      </c>
      <c r="V71" s="78">
        <f t="shared" ref="V71:V74" si="7">SUM(T71:U71)</f>
        <v>11381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601</v>
      </c>
      <c r="Q72" s="78">
        <v>1002</v>
      </c>
      <c r="R72" s="78">
        <v>-1477</v>
      </c>
      <c r="S72" s="78">
        <v>431</v>
      </c>
      <c r="T72" s="78">
        <v>557</v>
      </c>
      <c r="U72" s="78">
        <v>140</v>
      </c>
      <c r="V72" s="78">
        <f t="shared" si="7"/>
        <v>697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988</v>
      </c>
      <c r="Q73" s="78">
        <v>-201</v>
      </c>
      <c r="R73" s="78">
        <v>-1834</v>
      </c>
      <c r="S73" s="78">
        <v>997</v>
      </c>
      <c r="T73" s="78">
        <v>-50</v>
      </c>
      <c r="U73" s="78">
        <v>-647</v>
      </c>
      <c r="V73" s="78">
        <f t="shared" si="7"/>
        <v>-697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2999</v>
      </c>
      <c r="E74" s="81">
        <v>10874</v>
      </c>
      <c r="F74" s="81">
        <v>-7875</v>
      </c>
      <c r="G74" s="81">
        <v>-10039</v>
      </c>
      <c r="H74" s="81">
        <v>-11842</v>
      </c>
      <c r="I74" s="81">
        <v>7316</v>
      </c>
      <c r="J74" s="81">
        <v>6690</v>
      </c>
      <c r="K74" s="33"/>
      <c r="L74" s="76" t="s">
        <v>103</v>
      </c>
      <c r="M74" s="77"/>
      <c r="N74" s="76" t="s">
        <v>104</v>
      </c>
      <c r="O74" s="33"/>
      <c r="P74" s="81">
        <v>6690</v>
      </c>
      <c r="Q74" s="81">
        <v>7316</v>
      </c>
      <c r="R74" s="81">
        <v>-11842</v>
      </c>
      <c r="S74" s="81">
        <v>-10039</v>
      </c>
      <c r="T74" s="81">
        <v>-7875</v>
      </c>
      <c r="U74" s="81">
        <v>10874</v>
      </c>
      <c r="V74" s="81">
        <f t="shared" si="7"/>
        <v>2999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49680</v>
      </c>
      <c r="E75" s="79"/>
      <c r="F75" s="79">
        <v>49680</v>
      </c>
      <c r="G75" s="79">
        <v>8132</v>
      </c>
      <c r="H75" s="79">
        <v>7615</v>
      </c>
      <c r="I75" s="79">
        <v>2661</v>
      </c>
      <c r="J75" s="79">
        <v>31272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51608</v>
      </c>
      <c r="E76" s="78"/>
      <c r="F76" s="78">
        <v>51608</v>
      </c>
      <c r="G76" s="78">
        <v>7787</v>
      </c>
      <c r="H76" s="78">
        <v>7602</v>
      </c>
      <c r="I76" s="78">
        <v>2661</v>
      </c>
      <c r="J76" s="78">
        <v>33558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-46681</v>
      </c>
      <c r="E77" s="78"/>
      <c r="F77" s="78">
        <v>-46681</v>
      </c>
      <c r="G77" s="78">
        <v>-10773</v>
      </c>
      <c r="H77" s="78">
        <v>-6933</v>
      </c>
      <c r="I77" s="78">
        <v>-1455</v>
      </c>
      <c r="J77" s="78">
        <v>-27520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-1928</v>
      </c>
      <c r="E78" s="78"/>
      <c r="F78" s="78">
        <v>-1928</v>
      </c>
      <c r="G78" s="78">
        <v>345</v>
      </c>
      <c r="H78" s="78">
        <v>13</v>
      </c>
      <c r="I78" s="78">
        <v>0</v>
      </c>
      <c r="J78" s="78">
        <v>-2286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-65</v>
      </c>
      <c r="F79" s="78">
        <v>65</v>
      </c>
      <c r="G79" s="78">
        <v>-121</v>
      </c>
      <c r="H79" s="78">
        <v>136</v>
      </c>
      <c r="I79" s="78">
        <v>-2</v>
      </c>
      <c r="J79" s="78">
        <v>52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10939</v>
      </c>
      <c r="F80" s="78">
        <v>-10939</v>
      </c>
      <c r="G80" s="78">
        <v>-7277</v>
      </c>
      <c r="H80" s="78">
        <v>-12660</v>
      </c>
      <c r="I80" s="78">
        <v>6112</v>
      </c>
      <c r="J80" s="78">
        <v>2886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174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76026</v>
      </c>
      <c r="V18" s="78">
        <f>SUM(T18:U18)</f>
        <v>76026</v>
      </c>
      <c r="X18" s="73" t="s">
        <v>25</v>
      </c>
    </row>
    <row r="19" spans="2:24" x14ac:dyDescent="0.25">
      <c r="B19" s="73" t="s">
        <v>28</v>
      </c>
      <c r="D19" s="78">
        <f>SUM(E19:F19)</f>
        <v>79916</v>
      </c>
      <c r="E19" s="78">
        <v>79916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264226</v>
      </c>
      <c r="E23" s="78"/>
      <c r="F23" s="78">
        <v>264226</v>
      </c>
      <c r="G23" s="78">
        <v>54934</v>
      </c>
      <c r="H23" s="78">
        <v>39611</v>
      </c>
      <c r="I23" s="78">
        <v>10638</v>
      </c>
      <c r="J23" s="78">
        <v>139044</v>
      </c>
      <c r="K23" s="30"/>
      <c r="L23" s="76" t="s">
        <v>205</v>
      </c>
      <c r="M23" s="77"/>
      <c r="N23" s="76" t="s">
        <v>41</v>
      </c>
      <c r="O23" s="30"/>
      <c r="P23" s="78">
        <v>139044</v>
      </c>
      <c r="Q23" s="78">
        <v>10638</v>
      </c>
      <c r="R23" s="78">
        <v>39611</v>
      </c>
      <c r="S23" s="78">
        <v>54934</v>
      </c>
      <c r="T23" s="78">
        <v>264226</v>
      </c>
      <c r="U23" s="78"/>
      <c r="V23" s="78">
        <f>SUM(T23:U23)</f>
        <v>264226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46611</v>
      </c>
      <c r="E24" s="78"/>
      <c r="F24" s="78">
        <v>46611</v>
      </c>
      <c r="G24" s="78">
        <v>10675</v>
      </c>
      <c r="H24" s="78">
        <v>6967</v>
      </c>
      <c r="I24" s="78">
        <v>1432</v>
      </c>
      <c r="J24" s="78">
        <v>27537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217615</v>
      </c>
      <c r="E25" s="78"/>
      <c r="F25" s="78">
        <v>217615</v>
      </c>
      <c r="G25" s="78">
        <v>44259</v>
      </c>
      <c r="H25" s="78">
        <v>32644</v>
      </c>
      <c r="I25" s="78">
        <v>9206</v>
      </c>
      <c r="J25" s="78">
        <v>111507</v>
      </c>
      <c r="K25" s="30"/>
      <c r="L25" s="76" t="s">
        <v>45</v>
      </c>
      <c r="M25" s="77"/>
      <c r="N25" s="76" t="s">
        <v>46</v>
      </c>
      <c r="O25" s="30"/>
      <c r="P25" s="78">
        <v>111507</v>
      </c>
      <c r="Q25" s="78">
        <v>9206</v>
      </c>
      <c r="R25" s="78">
        <v>32644</v>
      </c>
      <c r="S25" s="78">
        <v>44259</v>
      </c>
      <c r="T25" s="78">
        <v>217615</v>
      </c>
      <c r="U25" s="78"/>
      <c r="V25" s="78">
        <f t="shared" ref="V25:V31" si="1">SUM(T25:U25)</f>
        <v>217615</v>
      </c>
      <c r="X25" s="73"/>
    </row>
    <row r="26" spans="2:24" x14ac:dyDescent="0.25">
      <c r="B26" s="73"/>
      <c r="D26" s="81">
        <f t="shared" si="0"/>
        <v>-3890</v>
      </c>
      <c r="E26" s="81">
        <v>-3890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-3890</v>
      </c>
      <c r="V26" s="81">
        <f t="shared" si="1"/>
        <v>-3890</v>
      </c>
      <c r="X26" s="73"/>
    </row>
    <row r="27" spans="2:24" x14ac:dyDescent="0.25">
      <c r="B27" s="80" t="s">
        <v>49</v>
      </c>
      <c r="D27" s="79">
        <f t="shared" si="0"/>
        <v>129766</v>
      </c>
      <c r="E27" s="79">
        <v>383</v>
      </c>
      <c r="F27" s="79">
        <v>129383</v>
      </c>
      <c r="G27" s="79">
        <v>10604</v>
      </c>
      <c r="H27" s="79">
        <v>32569</v>
      </c>
      <c r="I27" s="79">
        <v>5326</v>
      </c>
      <c r="J27" s="79">
        <v>80884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129687</v>
      </c>
      <c r="T27" s="79">
        <v>129687</v>
      </c>
      <c r="U27" s="79">
        <v>79</v>
      </c>
      <c r="V27" s="79">
        <f t="shared" si="1"/>
        <v>129766</v>
      </c>
      <c r="X27" s="80" t="s">
        <v>49</v>
      </c>
    </row>
    <row r="28" spans="2:24" x14ac:dyDescent="0.25">
      <c r="B28" s="73" t="s">
        <v>44</v>
      </c>
      <c r="D28" s="78">
        <f t="shared" si="0"/>
        <v>22661</v>
      </c>
      <c r="E28" s="78"/>
      <c r="F28" s="78">
        <v>22661</v>
      </c>
      <c r="G28" s="78">
        <v>1572</v>
      </c>
      <c r="H28" s="78">
        <v>75</v>
      </c>
      <c r="I28" s="78">
        <v>269</v>
      </c>
      <c r="J28" s="78">
        <v>746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22761</v>
      </c>
      <c r="S28" s="78"/>
      <c r="T28" s="78">
        <v>22761</v>
      </c>
      <c r="U28" s="78">
        <v>-100</v>
      </c>
      <c r="V28" s="78">
        <f t="shared" si="1"/>
        <v>22661</v>
      </c>
      <c r="X28" s="73" t="s">
        <v>44</v>
      </c>
    </row>
    <row r="29" spans="2:24" x14ac:dyDescent="0.25">
      <c r="B29" s="73"/>
      <c r="D29" s="78">
        <f t="shared" si="0"/>
        <v>19999</v>
      </c>
      <c r="E29" s="78"/>
      <c r="F29" s="78">
        <v>19999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19790</v>
      </c>
      <c r="S29" s="78"/>
      <c r="T29" s="78">
        <v>19790</v>
      </c>
      <c r="U29" s="78">
        <v>209</v>
      </c>
      <c r="V29" s="78">
        <f t="shared" si="1"/>
        <v>19999</v>
      </c>
      <c r="X29" s="73"/>
    </row>
    <row r="30" spans="2:24" x14ac:dyDescent="0.25">
      <c r="B30" s="73"/>
      <c r="D30" s="78">
        <f t="shared" si="0"/>
        <v>2662</v>
      </c>
      <c r="E30" s="78"/>
      <c r="F30" s="78">
        <v>2662</v>
      </c>
      <c r="G30" s="78">
        <v>1572</v>
      </c>
      <c r="H30" s="78">
        <v>75</v>
      </c>
      <c r="I30" s="78">
        <v>269</v>
      </c>
      <c r="J30" s="78">
        <v>746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2971</v>
      </c>
      <c r="S30" s="78"/>
      <c r="T30" s="78">
        <v>2971</v>
      </c>
      <c r="U30" s="78">
        <v>-309</v>
      </c>
      <c r="V30" s="78">
        <f t="shared" si="1"/>
        <v>2662</v>
      </c>
      <c r="X30" s="73"/>
    </row>
    <row r="31" spans="2:24" x14ac:dyDescent="0.25">
      <c r="B31" s="73"/>
      <c r="D31" s="78">
        <f t="shared" si="0"/>
        <v>112182</v>
      </c>
      <c r="E31" s="78"/>
      <c r="F31" s="78">
        <v>112182</v>
      </c>
      <c r="G31" s="78">
        <v>42758</v>
      </c>
      <c r="H31" s="78">
        <v>6967</v>
      </c>
      <c r="I31" s="78">
        <v>5043</v>
      </c>
      <c r="J31" s="78">
        <v>57414</v>
      </c>
      <c r="K31" s="34"/>
      <c r="L31" s="76" t="s">
        <v>206</v>
      </c>
      <c r="M31" s="77"/>
      <c r="N31" s="76" t="s">
        <v>119</v>
      </c>
      <c r="O31" s="34"/>
      <c r="P31" s="78">
        <v>57414</v>
      </c>
      <c r="Q31" s="78">
        <v>5043</v>
      </c>
      <c r="R31" s="78">
        <v>6967</v>
      </c>
      <c r="S31" s="78">
        <v>42758</v>
      </c>
      <c r="T31" s="78">
        <v>112182</v>
      </c>
      <c r="U31" s="78"/>
      <c r="V31" s="78">
        <f t="shared" si="1"/>
        <v>112182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65571</v>
      </c>
      <c r="E33" s="78"/>
      <c r="F33" s="78">
        <v>65571</v>
      </c>
      <c r="G33" s="78">
        <v>32083</v>
      </c>
      <c r="H33" s="78">
        <v>0</v>
      </c>
      <c r="I33" s="78">
        <v>3611</v>
      </c>
      <c r="J33" s="78">
        <v>29877</v>
      </c>
      <c r="K33" s="30"/>
      <c r="L33" s="76" t="s">
        <v>120</v>
      </c>
      <c r="M33" s="77"/>
      <c r="N33" s="76" t="s">
        <v>121</v>
      </c>
      <c r="O33" s="30"/>
      <c r="P33" s="78">
        <v>29877</v>
      </c>
      <c r="Q33" s="78">
        <v>3611</v>
      </c>
      <c r="R33" s="78">
        <v>0</v>
      </c>
      <c r="S33" s="78">
        <v>32083</v>
      </c>
      <c r="T33" s="78">
        <v>65571</v>
      </c>
      <c r="U33" s="78"/>
      <c r="V33" s="78">
        <f>SUM(T33:U33)</f>
        <v>65571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79719</v>
      </c>
      <c r="E35" s="79">
        <v>11396</v>
      </c>
      <c r="F35" s="79">
        <v>68323</v>
      </c>
      <c r="G35" s="79">
        <v>6185</v>
      </c>
      <c r="H35" s="79">
        <v>7616</v>
      </c>
      <c r="I35" s="79">
        <v>28796</v>
      </c>
      <c r="J35" s="79">
        <v>25726</v>
      </c>
      <c r="K35" s="63"/>
      <c r="L35" s="75" t="s">
        <v>63</v>
      </c>
      <c r="M35" s="31"/>
      <c r="N35" s="75" t="s">
        <v>64</v>
      </c>
      <c r="O35" s="63"/>
      <c r="P35" s="79">
        <v>10160</v>
      </c>
      <c r="Q35" s="79">
        <v>35948</v>
      </c>
      <c r="R35" s="79">
        <v>1577</v>
      </c>
      <c r="S35" s="79">
        <v>16606</v>
      </c>
      <c r="T35" s="79">
        <v>64291</v>
      </c>
      <c r="U35" s="79">
        <v>15428</v>
      </c>
      <c r="V35" s="79">
        <f t="shared" ref="V35:V36" si="3">SUM(T35:U35)</f>
        <v>79719</v>
      </c>
      <c r="X35" s="80" t="s">
        <v>62</v>
      </c>
    </row>
    <row r="36" spans="2:24" x14ac:dyDescent="0.25">
      <c r="B36" s="73" t="s">
        <v>54</v>
      </c>
      <c r="D36" s="78">
        <f t="shared" si="2"/>
        <v>260598</v>
      </c>
      <c r="E36" s="78"/>
      <c r="F36" s="78">
        <v>260598</v>
      </c>
      <c r="G36" s="78">
        <v>182866</v>
      </c>
      <c r="H36" s="78">
        <v>23689</v>
      </c>
      <c r="I36" s="78">
        <v>12195</v>
      </c>
      <c r="J36" s="78">
        <v>41848</v>
      </c>
      <c r="K36" s="30"/>
      <c r="L36" s="76" t="s">
        <v>208</v>
      </c>
      <c r="M36" s="77"/>
      <c r="N36" s="76" t="s">
        <v>65</v>
      </c>
      <c r="O36" s="30"/>
      <c r="P36" s="78">
        <v>41848</v>
      </c>
      <c r="Q36" s="78">
        <v>12195</v>
      </c>
      <c r="R36" s="78">
        <v>23689</v>
      </c>
      <c r="S36" s="78">
        <v>182866</v>
      </c>
      <c r="T36" s="78">
        <v>260598</v>
      </c>
      <c r="U36" s="78"/>
      <c r="V36" s="78">
        <f t="shared" si="3"/>
        <v>260598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213987</v>
      </c>
      <c r="E38" s="78"/>
      <c r="F38" s="78">
        <v>213987</v>
      </c>
      <c r="G38" s="78">
        <v>172191</v>
      </c>
      <c r="H38" s="78">
        <v>16722</v>
      </c>
      <c r="I38" s="78">
        <v>10763</v>
      </c>
      <c r="J38" s="78">
        <v>14311</v>
      </c>
      <c r="K38" s="30"/>
      <c r="L38" s="76" t="s">
        <v>69</v>
      </c>
      <c r="M38" s="77"/>
      <c r="N38" s="76" t="s">
        <v>70</v>
      </c>
      <c r="O38" s="30"/>
      <c r="P38" s="78">
        <v>14311</v>
      </c>
      <c r="Q38" s="78">
        <v>10763</v>
      </c>
      <c r="R38" s="78">
        <v>16722</v>
      </c>
      <c r="S38" s="78">
        <v>172191</v>
      </c>
      <c r="T38" s="78">
        <v>213987</v>
      </c>
      <c r="U38" s="78"/>
      <c r="V38" s="78">
        <f>SUM(T38:U38)</f>
        <v>213987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22417</v>
      </c>
      <c r="E40" s="79">
        <v>456</v>
      </c>
      <c r="F40" s="79">
        <v>21961</v>
      </c>
      <c r="G40" s="79">
        <v>16783</v>
      </c>
      <c r="H40" s="79">
        <v>6</v>
      </c>
      <c r="I40" s="79">
        <v>1379</v>
      </c>
      <c r="J40" s="79">
        <v>3793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21957</v>
      </c>
      <c r="S40" s="79"/>
      <c r="T40" s="79">
        <v>21957</v>
      </c>
      <c r="U40" s="79">
        <v>460</v>
      </c>
      <c r="V40" s="79">
        <f t="shared" ref="V40:V50" si="5">SUM(T40:U40)</f>
        <v>22417</v>
      </c>
      <c r="X40" s="80" t="s">
        <v>66</v>
      </c>
    </row>
    <row r="41" spans="2:24" x14ac:dyDescent="0.25">
      <c r="B41" s="73" t="s">
        <v>68</v>
      </c>
      <c r="D41" s="78">
        <f t="shared" si="4"/>
        <v>37322</v>
      </c>
      <c r="E41" s="78">
        <v>16</v>
      </c>
      <c r="F41" s="78">
        <v>37306</v>
      </c>
      <c r="G41" s="78">
        <v>37306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1645</v>
      </c>
      <c r="Q41" s="78">
        <v>1724</v>
      </c>
      <c r="R41" s="78">
        <v>33805</v>
      </c>
      <c r="S41" s="78">
        <v>30</v>
      </c>
      <c r="T41" s="78">
        <v>37204</v>
      </c>
      <c r="U41" s="78">
        <v>118</v>
      </c>
      <c r="V41" s="78">
        <f t="shared" si="5"/>
        <v>37322</v>
      </c>
      <c r="X41" s="73" t="s">
        <v>68</v>
      </c>
    </row>
    <row r="42" spans="2:24" x14ac:dyDescent="0.25">
      <c r="B42" s="73" t="s">
        <v>71</v>
      </c>
      <c r="D42" s="78">
        <f t="shared" si="4"/>
        <v>50573</v>
      </c>
      <c r="E42" s="78">
        <v>693</v>
      </c>
      <c r="F42" s="78">
        <v>49880</v>
      </c>
      <c r="G42" s="78">
        <v>57</v>
      </c>
      <c r="H42" s="78">
        <v>45934</v>
      </c>
      <c r="I42" s="78">
        <v>1818</v>
      </c>
      <c r="J42" s="78">
        <v>2071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50437</v>
      </c>
      <c r="T42" s="78">
        <v>50437</v>
      </c>
      <c r="U42" s="78">
        <v>136</v>
      </c>
      <c r="V42" s="78">
        <f t="shared" si="5"/>
        <v>50573</v>
      </c>
      <c r="X42" s="73" t="s">
        <v>71</v>
      </c>
    </row>
    <row r="43" spans="2:24" x14ac:dyDescent="0.25">
      <c r="B43" s="73" t="s">
        <v>78</v>
      </c>
      <c r="D43" s="78">
        <f t="shared" si="4"/>
        <v>26288</v>
      </c>
      <c r="E43" s="78">
        <v>1779</v>
      </c>
      <c r="F43" s="78">
        <v>24509</v>
      </c>
      <c r="G43" s="78">
        <v>11460</v>
      </c>
      <c r="H43" s="78">
        <v>3231</v>
      </c>
      <c r="I43" s="78">
        <v>6352</v>
      </c>
      <c r="J43" s="78">
        <v>3466</v>
      </c>
      <c r="K43" s="30"/>
      <c r="L43" s="75" t="s">
        <v>79</v>
      </c>
      <c r="M43" s="31"/>
      <c r="N43" s="75" t="s">
        <v>80</v>
      </c>
      <c r="O43" s="30"/>
      <c r="P43" s="78">
        <v>1463</v>
      </c>
      <c r="Q43" s="78">
        <v>6269</v>
      </c>
      <c r="R43" s="78">
        <v>1730</v>
      </c>
      <c r="S43" s="78">
        <v>11999</v>
      </c>
      <c r="T43" s="78">
        <v>21461</v>
      </c>
      <c r="U43" s="78">
        <v>4827</v>
      </c>
      <c r="V43" s="78">
        <f t="shared" si="5"/>
        <v>26288</v>
      </c>
      <c r="X43" s="73" t="s">
        <v>78</v>
      </c>
    </row>
    <row r="44" spans="2:24" ht="22.5" customHeight="1" x14ac:dyDescent="0.25">
      <c r="B44" s="73"/>
      <c r="D44" s="78">
        <f t="shared" si="4"/>
        <v>258001</v>
      </c>
      <c r="E44" s="78"/>
      <c r="F44" s="78">
        <v>258001</v>
      </c>
      <c r="G44" s="78">
        <v>179726</v>
      </c>
      <c r="H44" s="78">
        <v>32010</v>
      </c>
      <c r="I44" s="78">
        <v>10639</v>
      </c>
      <c r="J44" s="78">
        <v>35626</v>
      </c>
      <c r="K44" s="61"/>
      <c r="L44" s="76" t="s">
        <v>209</v>
      </c>
      <c r="M44" s="77"/>
      <c r="N44" s="76" t="s">
        <v>187</v>
      </c>
      <c r="O44" s="61"/>
      <c r="P44" s="78">
        <v>35626</v>
      </c>
      <c r="Q44" s="78">
        <v>10639</v>
      </c>
      <c r="R44" s="78">
        <v>32010</v>
      </c>
      <c r="S44" s="78">
        <v>179726</v>
      </c>
      <c r="T44" s="78">
        <v>258001</v>
      </c>
      <c r="U44" s="78"/>
      <c r="V44" s="78">
        <f t="shared" si="5"/>
        <v>258001</v>
      </c>
      <c r="X44" s="73"/>
    </row>
    <row r="45" spans="2:24" ht="24.75" customHeight="1" x14ac:dyDescent="0.25">
      <c r="B45" s="73"/>
      <c r="C45" s="35"/>
      <c r="D45" s="78">
        <f t="shared" si="4"/>
        <v>211390</v>
      </c>
      <c r="E45" s="78"/>
      <c r="F45" s="78">
        <v>211390</v>
      </c>
      <c r="G45" s="78">
        <v>169051</v>
      </c>
      <c r="H45" s="78">
        <v>25043</v>
      </c>
      <c r="I45" s="78">
        <v>9207</v>
      </c>
      <c r="J45" s="78">
        <v>8089</v>
      </c>
      <c r="K45" s="61"/>
      <c r="L45" s="76" t="s">
        <v>188</v>
      </c>
      <c r="M45" s="77"/>
      <c r="N45" s="76" t="s">
        <v>189</v>
      </c>
      <c r="O45" s="61"/>
      <c r="P45" s="78">
        <v>8089</v>
      </c>
      <c r="Q45" s="78">
        <v>9207</v>
      </c>
      <c r="R45" s="78">
        <v>25043</v>
      </c>
      <c r="S45" s="78">
        <v>169051</v>
      </c>
      <c r="T45" s="78">
        <v>211390</v>
      </c>
      <c r="U45" s="78"/>
      <c r="V45" s="78">
        <f t="shared" si="5"/>
        <v>211390</v>
      </c>
      <c r="W45" s="35"/>
      <c r="X45" s="73"/>
    </row>
    <row r="46" spans="2:24" x14ac:dyDescent="0.25">
      <c r="B46" s="73"/>
      <c r="D46" s="81">
        <f t="shared" si="4"/>
        <v>34169</v>
      </c>
      <c r="E46" s="81"/>
      <c r="F46" s="81">
        <v>34169</v>
      </c>
      <c r="G46" s="81">
        <v>2635</v>
      </c>
      <c r="H46" s="81">
        <v>31534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34169</v>
      </c>
      <c r="T46" s="81">
        <v>34169</v>
      </c>
      <c r="U46" s="81"/>
      <c r="V46" s="81">
        <f t="shared" si="5"/>
        <v>34169</v>
      </c>
      <c r="X46" s="73"/>
    </row>
    <row r="47" spans="2:24" ht="33.6" customHeight="1" x14ac:dyDescent="0.25">
      <c r="B47" s="80" t="s">
        <v>198</v>
      </c>
      <c r="D47" s="79">
        <f t="shared" si="4"/>
        <v>258001</v>
      </c>
      <c r="E47" s="79"/>
      <c r="F47" s="79">
        <v>258001</v>
      </c>
      <c r="G47" s="79">
        <v>211260</v>
      </c>
      <c r="H47" s="79">
        <v>476</v>
      </c>
      <c r="I47" s="79">
        <v>10639</v>
      </c>
      <c r="J47" s="79">
        <v>35626</v>
      </c>
      <c r="K47" s="66"/>
      <c r="L47" s="76" t="s">
        <v>210</v>
      </c>
      <c r="M47" s="77"/>
      <c r="N47" s="76" t="s">
        <v>190</v>
      </c>
      <c r="O47" s="66"/>
      <c r="P47" s="79">
        <v>35626</v>
      </c>
      <c r="Q47" s="79">
        <v>10639</v>
      </c>
      <c r="R47" s="79">
        <v>476</v>
      </c>
      <c r="S47" s="79">
        <v>211260</v>
      </c>
      <c r="T47" s="79">
        <v>258001</v>
      </c>
      <c r="U47" s="79"/>
      <c r="V47" s="79">
        <f t="shared" si="5"/>
        <v>258001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211390</v>
      </c>
      <c r="E48" s="81"/>
      <c r="F48" s="81">
        <v>211390</v>
      </c>
      <c r="G48" s="81">
        <v>200585</v>
      </c>
      <c r="H48" s="81">
        <v>-6491</v>
      </c>
      <c r="I48" s="81">
        <v>9207</v>
      </c>
      <c r="J48" s="81">
        <v>8089</v>
      </c>
      <c r="K48" s="30"/>
      <c r="L48" s="76" t="s">
        <v>211</v>
      </c>
      <c r="M48" s="77"/>
      <c r="N48" s="76" t="s">
        <v>191</v>
      </c>
      <c r="O48" s="30"/>
      <c r="P48" s="81">
        <v>8089</v>
      </c>
      <c r="Q48" s="81">
        <v>9207</v>
      </c>
      <c r="R48" s="81">
        <v>-6491</v>
      </c>
      <c r="S48" s="81">
        <v>200585</v>
      </c>
      <c r="T48" s="81">
        <v>211390</v>
      </c>
      <c r="U48" s="81"/>
      <c r="V48" s="81">
        <f t="shared" si="5"/>
        <v>211390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35626</v>
      </c>
      <c r="Q49" s="79">
        <v>10639</v>
      </c>
      <c r="R49" s="79">
        <v>32010</v>
      </c>
      <c r="S49" s="79">
        <v>179726</v>
      </c>
      <c r="T49" s="79">
        <v>258001</v>
      </c>
      <c r="U49" s="79"/>
      <c r="V49" s="79">
        <f t="shared" si="5"/>
        <v>258001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8089</v>
      </c>
      <c r="Q50" s="78">
        <v>9207</v>
      </c>
      <c r="R50" s="78">
        <v>25043</v>
      </c>
      <c r="S50" s="78">
        <v>169051</v>
      </c>
      <c r="T50" s="78">
        <v>211390</v>
      </c>
      <c r="U50" s="78"/>
      <c r="V50" s="78">
        <f t="shared" si="5"/>
        <v>211390</v>
      </c>
      <c r="X50" s="73" t="s">
        <v>55</v>
      </c>
    </row>
    <row r="51" spans="2:24" x14ac:dyDescent="0.25">
      <c r="B51" s="73"/>
      <c r="D51" s="78">
        <f t="shared" ref="D51:D56" si="6">SUM(E51:F51)</f>
        <v>207149</v>
      </c>
      <c r="E51" s="78"/>
      <c r="F51" s="78">
        <v>207149</v>
      </c>
      <c r="G51" s="78">
        <v>183676</v>
      </c>
      <c r="H51" s="78">
        <v>23473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207149</v>
      </c>
      <c r="E52" s="78"/>
      <c r="F52" s="78">
        <v>207149</v>
      </c>
      <c r="G52" s="78">
        <v>152142</v>
      </c>
      <c r="H52" s="78">
        <v>55007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-94</v>
      </c>
      <c r="E53" s="78"/>
      <c r="F53" s="78">
        <v>-94</v>
      </c>
      <c r="G53" s="78"/>
      <c r="H53" s="78"/>
      <c r="I53" s="78">
        <v>-94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-94</v>
      </c>
      <c r="T53" s="78">
        <v>-94</v>
      </c>
      <c r="U53" s="78"/>
      <c r="V53" s="78">
        <f>SUM(T53:U53)</f>
        <v>-94</v>
      </c>
      <c r="X53" s="73"/>
    </row>
    <row r="54" spans="2:24" x14ac:dyDescent="0.25">
      <c r="B54" s="73"/>
      <c r="D54" s="78">
        <f t="shared" si="6"/>
        <v>50852</v>
      </c>
      <c r="E54" s="78"/>
      <c r="F54" s="78">
        <v>50852</v>
      </c>
      <c r="G54" s="78">
        <v>27490</v>
      </c>
      <c r="H54" s="78">
        <v>-22997</v>
      </c>
      <c r="I54" s="78">
        <v>10733</v>
      </c>
      <c r="J54" s="78">
        <v>35626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4241</v>
      </c>
      <c r="E55" s="78"/>
      <c r="F55" s="78">
        <v>4241</v>
      </c>
      <c r="G55" s="78">
        <v>16815</v>
      </c>
      <c r="H55" s="78">
        <v>-29964</v>
      </c>
      <c r="I55" s="78">
        <v>9301</v>
      </c>
      <c r="J55" s="78">
        <v>8089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2335</v>
      </c>
      <c r="E56" s="78">
        <v>2335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8089</v>
      </c>
      <c r="Q69" s="78">
        <v>9301</v>
      </c>
      <c r="R69" s="78">
        <v>-29964</v>
      </c>
      <c r="S69" s="78">
        <v>16815</v>
      </c>
      <c r="T69" s="78">
        <v>4241</v>
      </c>
      <c r="U69" s="78"/>
      <c r="V69" s="78">
        <f>SUM(T69:U69)</f>
        <v>4241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2335</v>
      </c>
      <c r="V71" s="78">
        <f t="shared" ref="V71:V74" si="7">SUM(T71:U71)</f>
        <v>2335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1073</v>
      </c>
      <c r="Q72" s="78">
        <v>4469</v>
      </c>
      <c r="R72" s="78">
        <v>-378</v>
      </c>
      <c r="S72" s="78">
        <v>1811</v>
      </c>
      <c r="T72" s="78">
        <v>6975</v>
      </c>
      <c r="U72" s="78">
        <v>165</v>
      </c>
      <c r="V72" s="78">
        <f t="shared" si="7"/>
        <v>7140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600</v>
      </c>
      <c r="Q73" s="78">
        <v>-673</v>
      </c>
      <c r="R73" s="78">
        <v>-5789</v>
      </c>
      <c r="S73" s="78">
        <v>384</v>
      </c>
      <c r="T73" s="78">
        <v>-5478</v>
      </c>
      <c r="U73" s="78">
        <v>-1662</v>
      </c>
      <c r="V73" s="78">
        <f t="shared" si="7"/>
        <v>-7140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6576</v>
      </c>
      <c r="E74" s="81">
        <v>838</v>
      </c>
      <c r="F74" s="81">
        <v>5738</v>
      </c>
      <c r="G74" s="81">
        <v>19010</v>
      </c>
      <c r="H74" s="81">
        <v>-36131</v>
      </c>
      <c r="I74" s="81">
        <v>13097</v>
      </c>
      <c r="J74" s="81">
        <v>9762</v>
      </c>
      <c r="K74" s="33"/>
      <c r="L74" s="76" t="s">
        <v>103</v>
      </c>
      <c r="M74" s="77"/>
      <c r="N74" s="76" t="s">
        <v>104</v>
      </c>
      <c r="O74" s="33"/>
      <c r="P74" s="81">
        <v>9762</v>
      </c>
      <c r="Q74" s="81">
        <v>13097</v>
      </c>
      <c r="R74" s="81">
        <v>-36131</v>
      </c>
      <c r="S74" s="81">
        <v>19010</v>
      </c>
      <c r="T74" s="81">
        <v>5738</v>
      </c>
      <c r="U74" s="81">
        <v>838</v>
      </c>
      <c r="V74" s="81">
        <f t="shared" si="7"/>
        <v>6576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53187</v>
      </c>
      <c r="E75" s="79"/>
      <c r="F75" s="79">
        <v>53187</v>
      </c>
      <c r="G75" s="79">
        <v>7941</v>
      </c>
      <c r="H75" s="79">
        <v>7241</v>
      </c>
      <c r="I75" s="79">
        <v>1205</v>
      </c>
      <c r="J75" s="79">
        <v>36800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52535</v>
      </c>
      <c r="E76" s="78"/>
      <c r="F76" s="78">
        <v>52535</v>
      </c>
      <c r="G76" s="78">
        <v>9811</v>
      </c>
      <c r="H76" s="78">
        <v>7233</v>
      </c>
      <c r="I76" s="78">
        <v>1205</v>
      </c>
      <c r="J76" s="78">
        <v>34286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-46611</v>
      </c>
      <c r="E77" s="78"/>
      <c r="F77" s="78">
        <v>-46611</v>
      </c>
      <c r="G77" s="78">
        <v>-10675</v>
      </c>
      <c r="H77" s="78">
        <v>-6967</v>
      </c>
      <c r="I77" s="78">
        <v>-1432</v>
      </c>
      <c r="J77" s="78">
        <v>-27537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652</v>
      </c>
      <c r="E78" s="78"/>
      <c r="F78" s="78">
        <v>652</v>
      </c>
      <c r="G78" s="78">
        <v>-1870</v>
      </c>
      <c r="H78" s="78">
        <v>8</v>
      </c>
      <c r="I78" s="78">
        <v>0</v>
      </c>
      <c r="J78" s="78">
        <v>2514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-47</v>
      </c>
      <c r="F79" s="78">
        <v>47</v>
      </c>
      <c r="G79" s="78">
        <v>-99</v>
      </c>
      <c r="H79" s="78">
        <v>112</v>
      </c>
      <c r="I79" s="78">
        <v>-2</v>
      </c>
      <c r="J79" s="78">
        <v>36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885</v>
      </c>
      <c r="F80" s="78">
        <v>-885</v>
      </c>
      <c r="G80" s="78">
        <v>21843</v>
      </c>
      <c r="H80" s="78">
        <v>-36517</v>
      </c>
      <c r="I80" s="78">
        <v>13326</v>
      </c>
      <c r="J80" s="78">
        <v>463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75112</v>
      </c>
      <c r="V18" s="78">
        <f>SUM(T18:U18)</f>
        <v>75112</v>
      </c>
      <c r="X18" s="73" t="s">
        <v>25</v>
      </c>
    </row>
    <row r="19" spans="2:24" x14ac:dyDescent="0.25">
      <c r="B19" s="73" t="s">
        <v>28</v>
      </c>
      <c r="D19" s="78">
        <f>SUM(E19:F19)</f>
        <v>83753</v>
      </c>
      <c r="E19" s="78">
        <v>83753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255240</v>
      </c>
      <c r="E23" s="78"/>
      <c r="F23" s="78">
        <v>255240</v>
      </c>
      <c r="G23" s="78">
        <v>54159</v>
      </c>
      <c r="H23" s="78">
        <v>33671</v>
      </c>
      <c r="I23" s="78">
        <v>8941</v>
      </c>
      <c r="J23" s="78">
        <v>136600</v>
      </c>
      <c r="K23" s="30"/>
      <c r="L23" s="76" t="s">
        <v>205</v>
      </c>
      <c r="M23" s="77"/>
      <c r="N23" s="76" t="s">
        <v>41</v>
      </c>
      <c r="O23" s="30"/>
      <c r="P23" s="78">
        <v>136600</v>
      </c>
      <c r="Q23" s="78">
        <v>8941</v>
      </c>
      <c r="R23" s="78">
        <v>33671</v>
      </c>
      <c r="S23" s="78">
        <v>54159</v>
      </c>
      <c r="T23" s="78">
        <v>255240</v>
      </c>
      <c r="U23" s="78"/>
      <c r="V23" s="78">
        <f>SUM(T23:U23)</f>
        <v>255240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46523</v>
      </c>
      <c r="E24" s="78"/>
      <c r="F24" s="78">
        <v>46523</v>
      </c>
      <c r="G24" s="78">
        <v>10573</v>
      </c>
      <c r="H24" s="78">
        <v>7004</v>
      </c>
      <c r="I24" s="78">
        <v>1425</v>
      </c>
      <c r="J24" s="78">
        <v>27521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208717</v>
      </c>
      <c r="E25" s="78"/>
      <c r="F25" s="78">
        <v>208717</v>
      </c>
      <c r="G25" s="78">
        <v>43586</v>
      </c>
      <c r="H25" s="78">
        <v>26667</v>
      </c>
      <c r="I25" s="78">
        <v>7516</v>
      </c>
      <c r="J25" s="78">
        <v>109079</v>
      </c>
      <c r="K25" s="30"/>
      <c r="L25" s="76" t="s">
        <v>45</v>
      </c>
      <c r="M25" s="77"/>
      <c r="N25" s="76" t="s">
        <v>46</v>
      </c>
      <c r="O25" s="30"/>
      <c r="P25" s="78">
        <v>109079</v>
      </c>
      <c r="Q25" s="78">
        <v>7516</v>
      </c>
      <c r="R25" s="78">
        <v>26667</v>
      </c>
      <c r="S25" s="78">
        <v>43586</v>
      </c>
      <c r="T25" s="78">
        <v>208717</v>
      </c>
      <c r="U25" s="78"/>
      <c r="V25" s="78">
        <f t="shared" ref="V25:V31" si="1">SUM(T25:U25)</f>
        <v>208717</v>
      </c>
      <c r="X25" s="73"/>
    </row>
    <row r="26" spans="2:24" x14ac:dyDescent="0.25">
      <c r="B26" s="73"/>
      <c r="D26" s="81">
        <f t="shared" si="0"/>
        <v>-8641</v>
      </c>
      <c r="E26" s="81">
        <v>-8641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-8641</v>
      </c>
      <c r="V26" s="81">
        <f t="shared" si="1"/>
        <v>-8641</v>
      </c>
      <c r="X26" s="73"/>
    </row>
    <row r="27" spans="2:24" x14ac:dyDescent="0.25">
      <c r="B27" s="80" t="s">
        <v>49</v>
      </c>
      <c r="D27" s="79">
        <f t="shared" si="0"/>
        <v>121535</v>
      </c>
      <c r="E27" s="79">
        <v>434</v>
      </c>
      <c r="F27" s="79">
        <v>121101</v>
      </c>
      <c r="G27" s="79">
        <v>10277</v>
      </c>
      <c r="H27" s="79">
        <v>26598</v>
      </c>
      <c r="I27" s="79">
        <v>4960</v>
      </c>
      <c r="J27" s="79">
        <v>79266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121466</v>
      </c>
      <c r="T27" s="79">
        <v>121466</v>
      </c>
      <c r="U27" s="79">
        <v>69</v>
      </c>
      <c r="V27" s="79">
        <f t="shared" si="1"/>
        <v>121535</v>
      </c>
      <c r="X27" s="80" t="s">
        <v>49</v>
      </c>
    </row>
    <row r="28" spans="2:24" x14ac:dyDescent="0.25">
      <c r="B28" s="73" t="s">
        <v>44</v>
      </c>
      <c r="D28" s="78">
        <f t="shared" si="0"/>
        <v>25219</v>
      </c>
      <c r="E28" s="78"/>
      <c r="F28" s="78">
        <v>25219</v>
      </c>
      <c r="G28" s="78">
        <v>1713</v>
      </c>
      <c r="H28" s="78">
        <v>69</v>
      </c>
      <c r="I28" s="78">
        <v>433</v>
      </c>
      <c r="J28" s="78">
        <v>1135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25004</v>
      </c>
      <c r="S28" s="78"/>
      <c r="T28" s="78">
        <v>25004</v>
      </c>
      <c r="U28" s="78">
        <v>215</v>
      </c>
      <c r="V28" s="78">
        <f t="shared" si="1"/>
        <v>25219</v>
      </c>
      <c r="X28" s="73" t="s">
        <v>44</v>
      </c>
    </row>
    <row r="29" spans="2:24" x14ac:dyDescent="0.25">
      <c r="B29" s="73"/>
      <c r="D29" s="78">
        <f t="shared" si="0"/>
        <v>21869</v>
      </c>
      <c r="E29" s="78"/>
      <c r="F29" s="78">
        <v>21869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21578</v>
      </c>
      <c r="S29" s="78"/>
      <c r="T29" s="78">
        <v>21578</v>
      </c>
      <c r="U29" s="78">
        <v>291</v>
      </c>
      <c r="V29" s="78">
        <f t="shared" si="1"/>
        <v>21869</v>
      </c>
      <c r="X29" s="73"/>
    </row>
    <row r="30" spans="2:24" x14ac:dyDescent="0.25">
      <c r="B30" s="73"/>
      <c r="D30" s="78">
        <f t="shared" si="0"/>
        <v>3350</v>
      </c>
      <c r="E30" s="78"/>
      <c r="F30" s="78">
        <v>3350</v>
      </c>
      <c r="G30" s="78">
        <v>1713</v>
      </c>
      <c r="H30" s="78">
        <v>69</v>
      </c>
      <c r="I30" s="78">
        <v>433</v>
      </c>
      <c r="J30" s="78">
        <v>1135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3426</v>
      </c>
      <c r="S30" s="78"/>
      <c r="T30" s="78">
        <v>3426</v>
      </c>
      <c r="U30" s="78">
        <v>-76</v>
      </c>
      <c r="V30" s="78">
        <f t="shared" si="1"/>
        <v>3350</v>
      </c>
      <c r="X30" s="73"/>
    </row>
    <row r="31" spans="2:24" x14ac:dyDescent="0.25">
      <c r="B31" s="73"/>
      <c r="D31" s="78">
        <f t="shared" si="0"/>
        <v>108920</v>
      </c>
      <c r="E31" s="78"/>
      <c r="F31" s="78">
        <v>108920</v>
      </c>
      <c r="G31" s="78">
        <v>42169</v>
      </c>
      <c r="H31" s="78">
        <v>7004</v>
      </c>
      <c r="I31" s="78">
        <v>3548</v>
      </c>
      <c r="J31" s="78">
        <v>56199</v>
      </c>
      <c r="K31" s="34"/>
      <c r="L31" s="76" t="s">
        <v>206</v>
      </c>
      <c r="M31" s="77"/>
      <c r="N31" s="76" t="s">
        <v>119</v>
      </c>
      <c r="O31" s="34"/>
      <c r="P31" s="78">
        <v>56199</v>
      </c>
      <c r="Q31" s="78">
        <v>3548</v>
      </c>
      <c r="R31" s="78">
        <v>7004</v>
      </c>
      <c r="S31" s="78">
        <v>42169</v>
      </c>
      <c r="T31" s="78">
        <v>108920</v>
      </c>
      <c r="U31" s="78"/>
      <c r="V31" s="78">
        <f t="shared" si="1"/>
        <v>108920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62397</v>
      </c>
      <c r="E33" s="78"/>
      <c r="F33" s="78">
        <v>62397</v>
      </c>
      <c r="G33" s="78">
        <v>31596</v>
      </c>
      <c r="H33" s="78">
        <v>0</v>
      </c>
      <c r="I33" s="78">
        <v>2123</v>
      </c>
      <c r="J33" s="78">
        <v>28678</v>
      </c>
      <c r="K33" s="30"/>
      <c r="L33" s="76" t="s">
        <v>120</v>
      </c>
      <c r="M33" s="77"/>
      <c r="N33" s="76" t="s">
        <v>121</v>
      </c>
      <c r="O33" s="30"/>
      <c r="P33" s="78">
        <v>28678</v>
      </c>
      <c r="Q33" s="78">
        <v>2123</v>
      </c>
      <c r="R33" s="78">
        <v>0</v>
      </c>
      <c r="S33" s="78">
        <v>31596</v>
      </c>
      <c r="T33" s="78">
        <v>62397</v>
      </c>
      <c r="U33" s="78"/>
      <c r="V33" s="78">
        <f>SUM(T33:U33)</f>
        <v>62397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74969</v>
      </c>
      <c r="E35" s="79">
        <v>9378</v>
      </c>
      <c r="F35" s="79">
        <v>65591</v>
      </c>
      <c r="G35" s="79">
        <v>5685</v>
      </c>
      <c r="H35" s="79">
        <v>7778</v>
      </c>
      <c r="I35" s="79">
        <v>27016</v>
      </c>
      <c r="J35" s="79">
        <v>25112</v>
      </c>
      <c r="K35" s="63"/>
      <c r="L35" s="75" t="s">
        <v>63</v>
      </c>
      <c r="M35" s="31"/>
      <c r="N35" s="75" t="s">
        <v>64</v>
      </c>
      <c r="O35" s="63"/>
      <c r="P35" s="79">
        <v>9573</v>
      </c>
      <c r="Q35" s="79">
        <v>35639</v>
      </c>
      <c r="R35" s="79">
        <v>1471</v>
      </c>
      <c r="S35" s="79">
        <v>16140</v>
      </c>
      <c r="T35" s="79">
        <v>62823</v>
      </c>
      <c r="U35" s="79">
        <v>12146</v>
      </c>
      <c r="V35" s="79">
        <f t="shared" ref="V35:V36" si="3">SUM(T35:U35)</f>
        <v>74969</v>
      </c>
      <c r="X35" s="80" t="s">
        <v>62</v>
      </c>
    </row>
    <row r="36" spans="2:24" x14ac:dyDescent="0.25">
      <c r="B36" s="73" t="s">
        <v>54</v>
      </c>
      <c r="D36" s="78">
        <f t="shared" si="2"/>
        <v>252622</v>
      </c>
      <c r="E36" s="78"/>
      <c r="F36" s="78">
        <v>252622</v>
      </c>
      <c r="G36" s="78">
        <v>174090</v>
      </c>
      <c r="H36" s="78">
        <v>25701</v>
      </c>
      <c r="I36" s="78">
        <v>12171</v>
      </c>
      <c r="J36" s="78">
        <v>40660</v>
      </c>
      <c r="K36" s="30"/>
      <c r="L36" s="76" t="s">
        <v>208</v>
      </c>
      <c r="M36" s="77"/>
      <c r="N36" s="76" t="s">
        <v>65</v>
      </c>
      <c r="O36" s="30"/>
      <c r="P36" s="78">
        <v>40660</v>
      </c>
      <c r="Q36" s="78">
        <v>12171</v>
      </c>
      <c r="R36" s="78">
        <v>25701</v>
      </c>
      <c r="S36" s="78">
        <v>174090</v>
      </c>
      <c r="T36" s="78">
        <v>252622</v>
      </c>
      <c r="U36" s="78"/>
      <c r="V36" s="78">
        <f t="shared" si="3"/>
        <v>252622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206099</v>
      </c>
      <c r="E38" s="78"/>
      <c r="F38" s="78">
        <v>206099</v>
      </c>
      <c r="G38" s="78">
        <v>163517</v>
      </c>
      <c r="H38" s="78">
        <v>18697</v>
      </c>
      <c r="I38" s="78">
        <v>10746</v>
      </c>
      <c r="J38" s="78">
        <v>13139</v>
      </c>
      <c r="K38" s="30"/>
      <c r="L38" s="76" t="s">
        <v>69</v>
      </c>
      <c r="M38" s="77"/>
      <c r="N38" s="76" t="s">
        <v>70</v>
      </c>
      <c r="O38" s="30"/>
      <c r="P38" s="78">
        <v>13139</v>
      </c>
      <c r="Q38" s="78">
        <v>10746</v>
      </c>
      <c r="R38" s="78">
        <v>18697</v>
      </c>
      <c r="S38" s="78">
        <v>163517</v>
      </c>
      <c r="T38" s="78">
        <v>206099</v>
      </c>
      <c r="U38" s="78"/>
      <c r="V38" s="78">
        <f>SUM(T38:U38)</f>
        <v>206099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29109</v>
      </c>
      <c r="E40" s="79">
        <v>353</v>
      </c>
      <c r="F40" s="79">
        <v>28756</v>
      </c>
      <c r="G40" s="79">
        <v>21413</v>
      </c>
      <c r="H40" s="79">
        <v>6</v>
      </c>
      <c r="I40" s="79">
        <v>778</v>
      </c>
      <c r="J40" s="79">
        <v>6559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28716</v>
      </c>
      <c r="S40" s="79"/>
      <c r="T40" s="79">
        <v>28716</v>
      </c>
      <c r="U40" s="79">
        <v>393</v>
      </c>
      <c r="V40" s="79">
        <f t="shared" ref="V40:V50" si="5">SUM(T40:U40)</f>
        <v>29109</v>
      </c>
      <c r="X40" s="80" t="s">
        <v>66</v>
      </c>
    </row>
    <row r="41" spans="2:24" x14ac:dyDescent="0.25">
      <c r="B41" s="73" t="s">
        <v>68</v>
      </c>
      <c r="D41" s="78">
        <f t="shared" si="4"/>
        <v>35509</v>
      </c>
      <c r="E41" s="78">
        <v>14</v>
      </c>
      <c r="F41" s="78">
        <v>35495</v>
      </c>
      <c r="G41" s="78">
        <v>35495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1650</v>
      </c>
      <c r="Q41" s="78">
        <v>1313</v>
      </c>
      <c r="R41" s="78">
        <v>32383</v>
      </c>
      <c r="S41" s="78">
        <v>29</v>
      </c>
      <c r="T41" s="78">
        <v>35375</v>
      </c>
      <c r="U41" s="78">
        <v>134</v>
      </c>
      <c r="V41" s="78">
        <f t="shared" si="5"/>
        <v>35509</v>
      </c>
      <c r="X41" s="73" t="s">
        <v>68</v>
      </c>
    </row>
    <row r="42" spans="2:24" x14ac:dyDescent="0.25">
      <c r="B42" s="73" t="s">
        <v>71</v>
      </c>
      <c r="D42" s="78">
        <f t="shared" si="4"/>
        <v>43029</v>
      </c>
      <c r="E42" s="78">
        <v>731</v>
      </c>
      <c r="F42" s="78">
        <v>42298</v>
      </c>
      <c r="G42" s="78">
        <v>57</v>
      </c>
      <c r="H42" s="78">
        <v>37584</v>
      </c>
      <c r="I42" s="78">
        <v>2579</v>
      </c>
      <c r="J42" s="78">
        <v>2078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42918</v>
      </c>
      <c r="T42" s="78">
        <v>42918</v>
      </c>
      <c r="U42" s="78">
        <v>111</v>
      </c>
      <c r="V42" s="78">
        <f t="shared" si="5"/>
        <v>43029</v>
      </c>
      <c r="X42" s="73" t="s">
        <v>71</v>
      </c>
    </row>
    <row r="43" spans="2:24" x14ac:dyDescent="0.25">
      <c r="B43" s="73" t="s">
        <v>78</v>
      </c>
      <c r="D43" s="78">
        <f t="shared" si="4"/>
        <v>26655</v>
      </c>
      <c r="E43" s="78">
        <v>1845</v>
      </c>
      <c r="F43" s="78">
        <v>24810</v>
      </c>
      <c r="G43" s="78">
        <v>11405</v>
      </c>
      <c r="H43" s="78">
        <v>3410</v>
      </c>
      <c r="I43" s="78">
        <v>6406</v>
      </c>
      <c r="J43" s="78">
        <v>3589</v>
      </c>
      <c r="K43" s="30"/>
      <c r="L43" s="75" t="s">
        <v>79</v>
      </c>
      <c r="M43" s="31"/>
      <c r="N43" s="75" t="s">
        <v>80</v>
      </c>
      <c r="O43" s="30"/>
      <c r="P43" s="78">
        <v>1490</v>
      </c>
      <c r="Q43" s="78">
        <v>6364</v>
      </c>
      <c r="R43" s="78">
        <v>1934</v>
      </c>
      <c r="S43" s="78">
        <v>11864</v>
      </c>
      <c r="T43" s="78">
        <v>21652</v>
      </c>
      <c r="U43" s="78">
        <v>5003</v>
      </c>
      <c r="V43" s="78">
        <f t="shared" si="5"/>
        <v>26655</v>
      </c>
      <c r="X43" s="73" t="s">
        <v>78</v>
      </c>
    </row>
    <row r="44" spans="2:24" ht="22.5" customHeight="1" x14ac:dyDescent="0.25">
      <c r="B44" s="73"/>
      <c r="D44" s="78">
        <f t="shared" si="4"/>
        <v>249924</v>
      </c>
      <c r="E44" s="78"/>
      <c r="F44" s="78">
        <v>249924</v>
      </c>
      <c r="G44" s="78">
        <v>160531</v>
      </c>
      <c r="H44" s="78">
        <v>47734</v>
      </c>
      <c r="I44" s="78">
        <v>10085</v>
      </c>
      <c r="J44" s="78">
        <v>31574</v>
      </c>
      <c r="K44" s="61"/>
      <c r="L44" s="76" t="s">
        <v>209</v>
      </c>
      <c r="M44" s="77"/>
      <c r="N44" s="76" t="s">
        <v>187</v>
      </c>
      <c r="O44" s="61"/>
      <c r="P44" s="78">
        <v>31574</v>
      </c>
      <c r="Q44" s="78">
        <v>10085</v>
      </c>
      <c r="R44" s="78">
        <v>47734</v>
      </c>
      <c r="S44" s="78">
        <v>160531</v>
      </c>
      <c r="T44" s="78">
        <v>249924</v>
      </c>
      <c r="U44" s="78"/>
      <c r="V44" s="78">
        <f t="shared" si="5"/>
        <v>249924</v>
      </c>
      <c r="X44" s="73"/>
    </row>
    <row r="45" spans="2:24" ht="24.75" customHeight="1" x14ac:dyDescent="0.25">
      <c r="B45" s="73"/>
      <c r="C45" s="35"/>
      <c r="D45" s="78">
        <f t="shared" si="4"/>
        <v>203401</v>
      </c>
      <c r="E45" s="78"/>
      <c r="F45" s="78">
        <v>203401</v>
      </c>
      <c r="G45" s="78">
        <v>149958</v>
      </c>
      <c r="H45" s="78">
        <v>40730</v>
      </c>
      <c r="I45" s="78">
        <v>8660</v>
      </c>
      <c r="J45" s="78">
        <v>4053</v>
      </c>
      <c r="K45" s="61"/>
      <c r="L45" s="76" t="s">
        <v>188</v>
      </c>
      <c r="M45" s="77"/>
      <c r="N45" s="76" t="s">
        <v>189</v>
      </c>
      <c r="O45" s="61"/>
      <c r="P45" s="78">
        <v>4053</v>
      </c>
      <c r="Q45" s="78">
        <v>8660</v>
      </c>
      <c r="R45" s="78">
        <v>40730</v>
      </c>
      <c r="S45" s="78">
        <v>149958</v>
      </c>
      <c r="T45" s="78">
        <v>203401</v>
      </c>
      <c r="U45" s="78"/>
      <c r="V45" s="78">
        <f t="shared" si="5"/>
        <v>203401</v>
      </c>
      <c r="W45" s="35"/>
      <c r="X45" s="73"/>
    </row>
    <row r="46" spans="2:24" x14ac:dyDescent="0.25">
      <c r="B46" s="73"/>
      <c r="D46" s="81">
        <f t="shared" si="4"/>
        <v>29162</v>
      </c>
      <c r="E46" s="81"/>
      <c r="F46" s="81">
        <v>29162</v>
      </c>
      <c r="G46" s="81">
        <v>2305</v>
      </c>
      <c r="H46" s="81">
        <v>26857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29162</v>
      </c>
      <c r="T46" s="81">
        <v>29162</v>
      </c>
      <c r="U46" s="81"/>
      <c r="V46" s="81">
        <f t="shared" si="5"/>
        <v>29162</v>
      </c>
      <c r="X46" s="73"/>
    </row>
    <row r="47" spans="2:24" ht="33.6" customHeight="1" x14ac:dyDescent="0.25">
      <c r="B47" s="80" t="s">
        <v>198</v>
      </c>
      <c r="D47" s="79">
        <f t="shared" si="4"/>
        <v>249924</v>
      </c>
      <c r="E47" s="79"/>
      <c r="F47" s="79">
        <v>249924</v>
      </c>
      <c r="G47" s="79">
        <v>187388</v>
      </c>
      <c r="H47" s="79">
        <v>20877</v>
      </c>
      <c r="I47" s="79">
        <v>10085</v>
      </c>
      <c r="J47" s="79">
        <v>31574</v>
      </c>
      <c r="K47" s="66"/>
      <c r="L47" s="76" t="s">
        <v>210</v>
      </c>
      <c r="M47" s="77"/>
      <c r="N47" s="76" t="s">
        <v>190</v>
      </c>
      <c r="O47" s="66"/>
      <c r="P47" s="79">
        <v>31574</v>
      </c>
      <c r="Q47" s="79">
        <v>10085</v>
      </c>
      <c r="R47" s="79">
        <v>20877</v>
      </c>
      <c r="S47" s="79">
        <v>187388</v>
      </c>
      <c r="T47" s="79">
        <v>249924</v>
      </c>
      <c r="U47" s="79"/>
      <c r="V47" s="79">
        <f t="shared" si="5"/>
        <v>249924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203401</v>
      </c>
      <c r="E48" s="81"/>
      <c r="F48" s="81">
        <v>203401</v>
      </c>
      <c r="G48" s="81">
        <v>176815</v>
      </c>
      <c r="H48" s="81">
        <v>13873</v>
      </c>
      <c r="I48" s="81">
        <v>8660</v>
      </c>
      <c r="J48" s="81">
        <v>4053</v>
      </c>
      <c r="K48" s="30"/>
      <c r="L48" s="76" t="s">
        <v>211</v>
      </c>
      <c r="M48" s="77"/>
      <c r="N48" s="76" t="s">
        <v>191</v>
      </c>
      <c r="O48" s="30"/>
      <c r="P48" s="81">
        <v>4053</v>
      </c>
      <c r="Q48" s="81">
        <v>8660</v>
      </c>
      <c r="R48" s="81">
        <v>13873</v>
      </c>
      <c r="S48" s="81">
        <v>176815</v>
      </c>
      <c r="T48" s="81">
        <v>203401</v>
      </c>
      <c r="U48" s="81"/>
      <c r="V48" s="81">
        <f t="shared" si="5"/>
        <v>203401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31574</v>
      </c>
      <c r="Q49" s="79">
        <v>10085</v>
      </c>
      <c r="R49" s="79">
        <v>47734</v>
      </c>
      <c r="S49" s="79">
        <v>160531</v>
      </c>
      <c r="T49" s="79">
        <v>249924</v>
      </c>
      <c r="U49" s="79"/>
      <c r="V49" s="79">
        <f t="shared" si="5"/>
        <v>249924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4053</v>
      </c>
      <c r="Q50" s="78">
        <v>8660</v>
      </c>
      <c r="R50" s="78">
        <v>40730</v>
      </c>
      <c r="S50" s="78">
        <v>149958</v>
      </c>
      <c r="T50" s="78">
        <v>203401</v>
      </c>
      <c r="U50" s="78"/>
      <c r="V50" s="78">
        <f t="shared" si="5"/>
        <v>203401</v>
      </c>
      <c r="X50" s="73" t="s">
        <v>55</v>
      </c>
    </row>
    <row r="51" spans="2:24" x14ac:dyDescent="0.25">
      <c r="B51" s="73"/>
      <c r="D51" s="78">
        <f t="shared" ref="D51:D56" si="6">SUM(E51:F51)</f>
        <v>196570</v>
      </c>
      <c r="E51" s="78"/>
      <c r="F51" s="78">
        <v>196570</v>
      </c>
      <c r="G51" s="78">
        <v>175842</v>
      </c>
      <c r="H51" s="78">
        <v>20728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196570</v>
      </c>
      <c r="E52" s="78"/>
      <c r="F52" s="78">
        <v>196570</v>
      </c>
      <c r="G52" s="78">
        <v>148985</v>
      </c>
      <c r="H52" s="78">
        <v>47585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-1266</v>
      </c>
      <c r="E53" s="78"/>
      <c r="F53" s="78">
        <v>-1266</v>
      </c>
      <c r="G53" s="78"/>
      <c r="H53" s="78"/>
      <c r="I53" s="78">
        <v>-1266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-1266</v>
      </c>
      <c r="T53" s="78">
        <v>-1266</v>
      </c>
      <c r="U53" s="78"/>
      <c r="V53" s="78">
        <f>SUM(T53:U53)</f>
        <v>-1266</v>
      </c>
      <c r="X53" s="73"/>
    </row>
    <row r="54" spans="2:24" x14ac:dyDescent="0.25">
      <c r="B54" s="73"/>
      <c r="D54" s="78">
        <f t="shared" si="6"/>
        <v>53354</v>
      </c>
      <c r="E54" s="78"/>
      <c r="F54" s="78">
        <v>53354</v>
      </c>
      <c r="G54" s="78">
        <v>10280</v>
      </c>
      <c r="H54" s="78">
        <v>149</v>
      </c>
      <c r="I54" s="78">
        <v>11351</v>
      </c>
      <c r="J54" s="78">
        <v>31574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6831</v>
      </c>
      <c r="E55" s="78"/>
      <c r="F55" s="78">
        <v>6831</v>
      </c>
      <c r="G55" s="78">
        <v>-293</v>
      </c>
      <c r="H55" s="78">
        <v>-6855</v>
      </c>
      <c r="I55" s="78">
        <v>9926</v>
      </c>
      <c r="J55" s="78">
        <v>4053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-3325</v>
      </c>
      <c r="E56" s="78">
        <v>-3325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4053</v>
      </c>
      <c r="Q69" s="78">
        <v>9926</v>
      </c>
      <c r="R69" s="78">
        <v>-6855</v>
      </c>
      <c r="S69" s="78">
        <v>-293</v>
      </c>
      <c r="T69" s="78">
        <v>6831</v>
      </c>
      <c r="U69" s="78"/>
      <c r="V69" s="78">
        <f>SUM(T69:U69)</f>
        <v>6831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-3325</v>
      </c>
      <c r="V71" s="78">
        <f t="shared" ref="V71:V74" si="7">SUM(T71:U71)</f>
        <v>-3325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789</v>
      </c>
      <c r="Q72" s="78">
        <v>4505</v>
      </c>
      <c r="R72" s="78">
        <v>441</v>
      </c>
      <c r="S72" s="78">
        <v>315</v>
      </c>
      <c r="T72" s="78">
        <v>6050</v>
      </c>
      <c r="U72" s="78">
        <v>145</v>
      </c>
      <c r="V72" s="78">
        <f t="shared" si="7"/>
        <v>6195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355</v>
      </c>
      <c r="Q73" s="78">
        <v>214</v>
      </c>
      <c r="R73" s="78">
        <v>-5515</v>
      </c>
      <c r="S73" s="78">
        <v>152</v>
      </c>
      <c r="T73" s="78">
        <v>-4794</v>
      </c>
      <c r="U73" s="78">
        <v>-1401</v>
      </c>
      <c r="V73" s="78">
        <f t="shared" si="7"/>
        <v>-6195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3506</v>
      </c>
      <c r="E74" s="81">
        <v>-4581</v>
      </c>
      <c r="F74" s="81">
        <v>8087</v>
      </c>
      <c r="G74" s="81">
        <v>174</v>
      </c>
      <c r="H74" s="81">
        <v>-11929</v>
      </c>
      <c r="I74" s="81">
        <v>14645</v>
      </c>
      <c r="J74" s="81">
        <v>5197</v>
      </c>
      <c r="K74" s="33"/>
      <c r="L74" s="76" t="s">
        <v>103</v>
      </c>
      <c r="M74" s="77"/>
      <c r="N74" s="76" t="s">
        <v>104</v>
      </c>
      <c r="O74" s="33"/>
      <c r="P74" s="81">
        <v>5197</v>
      </c>
      <c r="Q74" s="81">
        <v>14645</v>
      </c>
      <c r="R74" s="81">
        <v>-11929</v>
      </c>
      <c r="S74" s="81">
        <v>174</v>
      </c>
      <c r="T74" s="81">
        <v>8087</v>
      </c>
      <c r="U74" s="81">
        <v>-4581</v>
      </c>
      <c r="V74" s="81">
        <f t="shared" si="7"/>
        <v>3506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50029</v>
      </c>
      <c r="E75" s="79"/>
      <c r="F75" s="79">
        <v>50029</v>
      </c>
      <c r="G75" s="79">
        <v>10392</v>
      </c>
      <c r="H75" s="79">
        <v>6311</v>
      </c>
      <c r="I75" s="79">
        <v>1426</v>
      </c>
      <c r="J75" s="79">
        <v>31900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48924</v>
      </c>
      <c r="E76" s="78"/>
      <c r="F76" s="78">
        <v>48924</v>
      </c>
      <c r="G76" s="78">
        <v>8886</v>
      </c>
      <c r="H76" s="78">
        <v>6306</v>
      </c>
      <c r="I76" s="78">
        <v>1426</v>
      </c>
      <c r="J76" s="78">
        <v>32306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-46523</v>
      </c>
      <c r="E77" s="78"/>
      <c r="F77" s="78">
        <v>-46523</v>
      </c>
      <c r="G77" s="78">
        <v>-10573</v>
      </c>
      <c r="H77" s="78">
        <v>-7004</v>
      </c>
      <c r="I77" s="78">
        <v>-1425</v>
      </c>
      <c r="J77" s="78">
        <v>-27521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1105</v>
      </c>
      <c r="E78" s="78"/>
      <c r="F78" s="78">
        <v>1105</v>
      </c>
      <c r="G78" s="78">
        <v>1506</v>
      </c>
      <c r="H78" s="78">
        <v>5</v>
      </c>
      <c r="I78" s="78">
        <v>0</v>
      </c>
      <c r="J78" s="78">
        <v>-406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-12</v>
      </c>
      <c r="F79" s="78">
        <v>12</v>
      </c>
      <c r="G79" s="78">
        <v>-82</v>
      </c>
      <c r="H79" s="78">
        <v>91</v>
      </c>
      <c r="I79" s="78">
        <v>-3</v>
      </c>
      <c r="J79" s="78">
        <v>6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-4569</v>
      </c>
      <c r="F80" s="78">
        <v>4569</v>
      </c>
      <c r="G80" s="78">
        <v>437</v>
      </c>
      <c r="H80" s="78">
        <v>-11327</v>
      </c>
      <c r="I80" s="78">
        <v>14647</v>
      </c>
      <c r="J80" s="78">
        <v>812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176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76197</v>
      </c>
      <c r="V18" s="78">
        <f>SUM(T18:U18)</f>
        <v>76197</v>
      </c>
      <c r="X18" s="73" t="s">
        <v>25</v>
      </c>
    </row>
    <row r="19" spans="2:24" x14ac:dyDescent="0.25">
      <c r="B19" s="73" t="s">
        <v>28</v>
      </c>
      <c r="D19" s="78">
        <f>SUM(E19:F19)</f>
        <v>80783</v>
      </c>
      <c r="E19" s="78">
        <v>80783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265299</v>
      </c>
      <c r="E23" s="78"/>
      <c r="F23" s="78">
        <v>265299</v>
      </c>
      <c r="G23" s="78">
        <v>56090</v>
      </c>
      <c r="H23" s="78">
        <v>35324</v>
      </c>
      <c r="I23" s="78">
        <v>9132</v>
      </c>
      <c r="J23" s="78">
        <v>146935</v>
      </c>
      <c r="K23" s="30"/>
      <c r="L23" s="76" t="s">
        <v>205</v>
      </c>
      <c r="M23" s="77"/>
      <c r="N23" s="76" t="s">
        <v>41</v>
      </c>
      <c r="O23" s="30"/>
      <c r="P23" s="78">
        <v>146935</v>
      </c>
      <c r="Q23" s="78">
        <v>9132</v>
      </c>
      <c r="R23" s="78">
        <v>35324</v>
      </c>
      <c r="S23" s="78">
        <v>56090</v>
      </c>
      <c r="T23" s="78">
        <v>265299</v>
      </c>
      <c r="U23" s="78"/>
      <c r="V23" s="78">
        <f>SUM(T23:U23)</f>
        <v>265299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46590</v>
      </c>
      <c r="E24" s="78"/>
      <c r="F24" s="78">
        <v>46590</v>
      </c>
      <c r="G24" s="78">
        <v>10512</v>
      </c>
      <c r="H24" s="78">
        <v>7011</v>
      </c>
      <c r="I24" s="78">
        <v>1369</v>
      </c>
      <c r="J24" s="78">
        <v>27698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218709</v>
      </c>
      <c r="E25" s="78"/>
      <c r="F25" s="78">
        <v>218709</v>
      </c>
      <c r="G25" s="78">
        <v>45578</v>
      </c>
      <c r="H25" s="78">
        <v>28313</v>
      </c>
      <c r="I25" s="78">
        <v>7763</v>
      </c>
      <c r="J25" s="78">
        <v>119237</v>
      </c>
      <c r="K25" s="30"/>
      <c r="L25" s="76" t="s">
        <v>45</v>
      </c>
      <c r="M25" s="77"/>
      <c r="N25" s="76" t="s">
        <v>46</v>
      </c>
      <c r="O25" s="30"/>
      <c r="P25" s="78">
        <v>119237</v>
      </c>
      <c r="Q25" s="78">
        <v>7763</v>
      </c>
      <c r="R25" s="78">
        <v>28313</v>
      </c>
      <c r="S25" s="78">
        <v>45578</v>
      </c>
      <c r="T25" s="78">
        <v>218709</v>
      </c>
      <c r="U25" s="78"/>
      <c r="V25" s="78">
        <f t="shared" ref="V25:V31" si="1">SUM(T25:U25)</f>
        <v>218709</v>
      </c>
      <c r="X25" s="73"/>
    </row>
    <row r="26" spans="2:24" x14ac:dyDescent="0.25">
      <c r="B26" s="73"/>
      <c r="D26" s="81">
        <f t="shared" si="0"/>
        <v>-4586</v>
      </c>
      <c r="E26" s="81">
        <v>-4586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-4586</v>
      </c>
      <c r="V26" s="81">
        <f t="shared" si="1"/>
        <v>-4586</v>
      </c>
      <c r="X26" s="73"/>
    </row>
    <row r="27" spans="2:24" x14ac:dyDescent="0.25">
      <c r="B27" s="80" t="s">
        <v>49</v>
      </c>
      <c r="D27" s="79">
        <f t="shared" si="0"/>
        <v>125112</v>
      </c>
      <c r="E27" s="79">
        <v>450</v>
      </c>
      <c r="F27" s="79">
        <v>124662</v>
      </c>
      <c r="G27" s="79">
        <v>10574</v>
      </c>
      <c r="H27" s="79">
        <v>28127</v>
      </c>
      <c r="I27" s="79">
        <v>5345</v>
      </c>
      <c r="J27" s="79">
        <v>80616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125040</v>
      </c>
      <c r="T27" s="79">
        <v>125040</v>
      </c>
      <c r="U27" s="79">
        <v>72</v>
      </c>
      <c r="V27" s="79">
        <f t="shared" si="1"/>
        <v>125112</v>
      </c>
      <c r="X27" s="80" t="s">
        <v>49</v>
      </c>
    </row>
    <row r="28" spans="2:24" x14ac:dyDescent="0.25">
      <c r="B28" s="73" t="s">
        <v>44</v>
      </c>
      <c r="D28" s="78">
        <f t="shared" si="0"/>
        <v>15750</v>
      </c>
      <c r="E28" s="78"/>
      <c r="F28" s="78">
        <v>15750</v>
      </c>
      <c r="G28" s="78">
        <v>101</v>
      </c>
      <c r="H28" s="78">
        <v>186</v>
      </c>
      <c r="I28" s="78">
        <v>494</v>
      </c>
      <c r="J28" s="78">
        <v>-2849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20141</v>
      </c>
      <c r="S28" s="78"/>
      <c r="T28" s="78">
        <v>20141</v>
      </c>
      <c r="U28" s="78">
        <v>-4391</v>
      </c>
      <c r="V28" s="78">
        <f t="shared" si="1"/>
        <v>15750</v>
      </c>
      <c r="X28" s="73" t="s">
        <v>44</v>
      </c>
    </row>
    <row r="29" spans="2:24" x14ac:dyDescent="0.25">
      <c r="B29" s="73"/>
      <c r="D29" s="78">
        <f t="shared" si="0"/>
        <v>17818</v>
      </c>
      <c r="E29" s="78"/>
      <c r="F29" s="78">
        <v>17818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17574</v>
      </c>
      <c r="S29" s="78"/>
      <c r="T29" s="78">
        <v>17574</v>
      </c>
      <c r="U29" s="78">
        <v>244</v>
      </c>
      <c r="V29" s="78">
        <f t="shared" si="1"/>
        <v>17818</v>
      </c>
      <c r="X29" s="73"/>
    </row>
    <row r="30" spans="2:24" x14ac:dyDescent="0.25">
      <c r="B30" s="73"/>
      <c r="D30" s="78">
        <f t="shared" si="0"/>
        <v>-2068</v>
      </c>
      <c r="E30" s="78"/>
      <c r="F30" s="78">
        <v>-2068</v>
      </c>
      <c r="G30" s="78">
        <v>101</v>
      </c>
      <c r="H30" s="78">
        <v>186</v>
      </c>
      <c r="I30" s="78">
        <v>494</v>
      </c>
      <c r="J30" s="78">
        <v>-2849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2567</v>
      </c>
      <c r="S30" s="78"/>
      <c r="T30" s="78">
        <v>2567</v>
      </c>
      <c r="U30" s="78">
        <v>-4635</v>
      </c>
      <c r="V30" s="78">
        <f t="shared" si="1"/>
        <v>-2068</v>
      </c>
      <c r="X30" s="73"/>
    </row>
    <row r="31" spans="2:24" x14ac:dyDescent="0.25">
      <c r="B31" s="73"/>
      <c r="D31" s="78">
        <f t="shared" si="0"/>
        <v>124887</v>
      </c>
      <c r="E31" s="78"/>
      <c r="F31" s="78">
        <v>124887</v>
      </c>
      <c r="G31" s="78">
        <v>45415</v>
      </c>
      <c r="H31" s="78">
        <v>7011</v>
      </c>
      <c r="I31" s="78">
        <v>3293</v>
      </c>
      <c r="J31" s="78">
        <v>69168</v>
      </c>
      <c r="K31" s="34"/>
      <c r="L31" s="76" t="s">
        <v>206</v>
      </c>
      <c r="M31" s="77"/>
      <c r="N31" s="76" t="s">
        <v>119</v>
      </c>
      <c r="O31" s="34"/>
      <c r="P31" s="78">
        <v>69168</v>
      </c>
      <c r="Q31" s="78">
        <v>3293</v>
      </c>
      <c r="R31" s="78">
        <v>7011</v>
      </c>
      <c r="S31" s="78">
        <v>45415</v>
      </c>
      <c r="T31" s="78">
        <v>124887</v>
      </c>
      <c r="U31" s="78"/>
      <c r="V31" s="78">
        <f t="shared" si="1"/>
        <v>124887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78297</v>
      </c>
      <c r="E33" s="78"/>
      <c r="F33" s="78">
        <v>78297</v>
      </c>
      <c r="G33" s="78">
        <v>34903</v>
      </c>
      <c r="H33" s="78">
        <v>0</v>
      </c>
      <c r="I33" s="78">
        <v>1924</v>
      </c>
      <c r="J33" s="78">
        <v>41470</v>
      </c>
      <c r="K33" s="30"/>
      <c r="L33" s="76" t="s">
        <v>120</v>
      </c>
      <c r="M33" s="77"/>
      <c r="N33" s="76" t="s">
        <v>121</v>
      </c>
      <c r="O33" s="30"/>
      <c r="P33" s="78">
        <v>41470</v>
      </c>
      <c r="Q33" s="78">
        <v>1924</v>
      </c>
      <c r="R33" s="78">
        <v>0</v>
      </c>
      <c r="S33" s="78">
        <v>34903</v>
      </c>
      <c r="T33" s="78">
        <v>78297</v>
      </c>
      <c r="U33" s="78"/>
      <c r="V33" s="78">
        <f>SUM(T33:U33)</f>
        <v>78297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73240</v>
      </c>
      <c r="E35" s="79">
        <v>11714</v>
      </c>
      <c r="F35" s="79">
        <v>61526</v>
      </c>
      <c r="G35" s="79">
        <v>4835</v>
      </c>
      <c r="H35" s="79">
        <v>8180</v>
      </c>
      <c r="I35" s="79">
        <v>26123</v>
      </c>
      <c r="J35" s="79">
        <v>22388</v>
      </c>
      <c r="K35" s="63"/>
      <c r="L35" s="75" t="s">
        <v>63</v>
      </c>
      <c r="M35" s="31"/>
      <c r="N35" s="75" t="s">
        <v>64</v>
      </c>
      <c r="O35" s="63"/>
      <c r="P35" s="79">
        <v>8901</v>
      </c>
      <c r="Q35" s="79">
        <v>33070</v>
      </c>
      <c r="R35" s="79">
        <v>5002</v>
      </c>
      <c r="S35" s="79">
        <v>13109</v>
      </c>
      <c r="T35" s="79">
        <v>60082</v>
      </c>
      <c r="U35" s="79">
        <v>13158</v>
      </c>
      <c r="V35" s="79">
        <f t="shared" ref="V35:V36" si="3">SUM(T35:U35)</f>
        <v>73240</v>
      </c>
      <c r="X35" s="80" t="s">
        <v>62</v>
      </c>
    </row>
    <row r="36" spans="2:24" x14ac:dyDescent="0.25">
      <c r="B36" s="73" t="s">
        <v>54</v>
      </c>
      <c r="D36" s="78">
        <f t="shared" si="2"/>
        <v>268624</v>
      </c>
      <c r="E36" s="78"/>
      <c r="F36" s="78">
        <v>268624</v>
      </c>
      <c r="G36" s="78">
        <v>178729</v>
      </c>
      <c r="H36" s="78">
        <v>23974</v>
      </c>
      <c r="I36" s="78">
        <v>10240</v>
      </c>
      <c r="J36" s="78">
        <v>55681</v>
      </c>
      <c r="K36" s="30"/>
      <c r="L36" s="76" t="s">
        <v>208</v>
      </c>
      <c r="M36" s="77"/>
      <c r="N36" s="76" t="s">
        <v>65</v>
      </c>
      <c r="O36" s="30"/>
      <c r="P36" s="78">
        <v>55681</v>
      </c>
      <c r="Q36" s="78">
        <v>10240</v>
      </c>
      <c r="R36" s="78">
        <v>23974</v>
      </c>
      <c r="S36" s="78">
        <v>178729</v>
      </c>
      <c r="T36" s="78">
        <v>268624</v>
      </c>
      <c r="U36" s="78"/>
      <c r="V36" s="78">
        <f t="shared" si="3"/>
        <v>268624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222034</v>
      </c>
      <c r="E38" s="78"/>
      <c r="F38" s="78">
        <v>222034</v>
      </c>
      <c r="G38" s="78">
        <v>168217</v>
      </c>
      <c r="H38" s="78">
        <v>16963</v>
      </c>
      <c r="I38" s="78">
        <v>8871</v>
      </c>
      <c r="J38" s="78">
        <v>27983</v>
      </c>
      <c r="K38" s="30"/>
      <c r="L38" s="76" t="s">
        <v>69</v>
      </c>
      <c r="M38" s="77"/>
      <c r="N38" s="76" t="s">
        <v>70</v>
      </c>
      <c r="O38" s="30"/>
      <c r="P38" s="78">
        <v>27983</v>
      </c>
      <c r="Q38" s="78">
        <v>8871</v>
      </c>
      <c r="R38" s="78">
        <v>16963</v>
      </c>
      <c r="S38" s="78">
        <v>168217</v>
      </c>
      <c r="T38" s="78">
        <v>222034</v>
      </c>
      <c r="U38" s="78"/>
      <c r="V38" s="78">
        <f>SUM(T38:U38)</f>
        <v>222034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33152</v>
      </c>
      <c r="E40" s="79">
        <v>312</v>
      </c>
      <c r="F40" s="79">
        <v>32840</v>
      </c>
      <c r="G40" s="79">
        <v>23998</v>
      </c>
      <c r="H40" s="79">
        <v>22</v>
      </c>
      <c r="I40" s="79">
        <v>775</v>
      </c>
      <c r="J40" s="79">
        <v>8045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32673</v>
      </c>
      <c r="S40" s="79"/>
      <c r="T40" s="79">
        <v>32673</v>
      </c>
      <c r="U40" s="79">
        <v>479</v>
      </c>
      <c r="V40" s="79">
        <f t="shared" ref="V40:V50" si="5">SUM(T40:U40)</f>
        <v>33152</v>
      </c>
      <c r="X40" s="80" t="s">
        <v>66</v>
      </c>
    </row>
    <row r="41" spans="2:24" x14ac:dyDescent="0.25">
      <c r="B41" s="73" t="s">
        <v>68</v>
      </c>
      <c r="D41" s="78">
        <f t="shared" si="4"/>
        <v>36805</v>
      </c>
      <c r="E41" s="78">
        <v>14</v>
      </c>
      <c r="F41" s="78">
        <v>36791</v>
      </c>
      <c r="G41" s="78">
        <v>36791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1704</v>
      </c>
      <c r="Q41" s="78">
        <v>2419</v>
      </c>
      <c r="R41" s="78">
        <v>32512</v>
      </c>
      <c r="S41" s="78">
        <v>31</v>
      </c>
      <c r="T41" s="78">
        <v>36666</v>
      </c>
      <c r="U41" s="78">
        <v>139</v>
      </c>
      <c r="V41" s="78">
        <f t="shared" si="5"/>
        <v>36805</v>
      </c>
      <c r="X41" s="73" t="s">
        <v>68</v>
      </c>
    </row>
    <row r="42" spans="2:24" x14ac:dyDescent="0.25">
      <c r="B42" s="73" t="s">
        <v>71</v>
      </c>
      <c r="D42" s="78">
        <f t="shared" si="4"/>
        <v>53040</v>
      </c>
      <c r="E42" s="78">
        <v>876</v>
      </c>
      <c r="F42" s="78">
        <v>52164</v>
      </c>
      <c r="G42" s="78">
        <v>59</v>
      </c>
      <c r="H42" s="78">
        <v>47467</v>
      </c>
      <c r="I42" s="78">
        <v>2494</v>
      </c>
      <c r="J42" s="78">
        <v>2144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52895</v>
      </c>
      <c r="T42" s="78">
        <v>52895</v>
      </c>
      <c r="U42" s="78">
        <v>145</v>
      </c>
      <c r="V42" s="78">
        <f t="shared" si="5"/>
        <v>53040</v>
      </c>
      <c r="X42" s="73" t="s">
        <v>71</v>
      </c>
    </row>
    <row r="43" spans="2:24" x14ac:dyDescent="0.25">
      <c r="B43" s="73" t="s">
        <v>78</v>
      </c>
      <c r="D43" s="78">
        <f t="shared" si="4"/>
        <v>35037</v>
      </c>
      <c r="E43" s="78">
        <v>2536</v>
      </c>
      <c r="F43" s="78">
        <v>32501</v>
      </c>
      <c r="G43" s="78">
        <v>17040</v>
      </c>
      <c r="H43" s="78">
        <v>4670</v>
      </c>
      <c r="I43" s="78">
        <v>6915</v>
      </c>
      <c r="J43" s="78">
        <v>3876</v>
      </c>
      <c r="K43" s="30"/>
      <c r="L43" s="75" t="s">
        <v>79</v>
      </c>
      <c r="M43" s="31"/>
      <c r="N43" s="75" t="s">
        <v>80</v>
      </c>
      <c r="O43" s="30"/>
      <c r="P43" s="78">
        <v>1623</v>
      </c>
      <c r="Q43" s="78">
        <v>6759</v>
      </c>
      <c r="R43" s="78">
        <v>2702</v>
      </c>
      <c r="S43" s="78">
        <v>18823</v>
      </c>
      <c r="T43" s="78">
        <v>29907</v>
      </c>
      <c r="U43" s="78">
        <v>5130</v>
      </c>
      <c r="V43" s="78">
        <f t="shared" si="5"/>
        <v>35037</v>
      </c>
      <c r="X43" s="73" t="s">
        <v>78</v>
      </c>
    </row>
    <row r="44" spans="2:24" ht="22.5" customHeight="1" x14ac:dyDescent="0.25">
      <c r="B44" s="73"/>
      <c r="D44" s="78">
        <f t="shared" si="4"/>
        <v>266469</v>
      </c>
      <c r="E44" s="78"/>
      <c r="F44" s="78">
        <v>266469</v>
      </c>
      <c r="G44" s="78">
        <v>172590</v>
      </c>
      <c r="H44" s="78">
        <v>39702</v>
      </c>
      <c r="I44" s="78">
        <v>9234</v>
      </c>
      <c r="J44" s="78">
        <v>44943</v>
      </c>
      <c r="K44" s="61"/>
      <c r="L44" s="76" t="s">
        <v>209</v>
      </c>
      <c r="M44" s="77"/>
      <c r="N44" s="76" t="s">
        <v>187</v>
      </c>
      <c r="O44" s="61"/>
      <c r="P44" s="78">
        <v>44943</v>
      </c>
      <c r="Q44" s="78">
        <v>9234</v>
      </c>
      <c r="R44" s="78">
        <v>39702</v>
      </c>
      <c r="S44" s="78">
        <v>172590</v>
      </c>
      <c r="T44" s="78">
        <v>266469</v>
      </c>
      <c r="U44" s="78"/>
      <c r="V44" s="78">
        <f t="shared" si="5"/>
        <v>266469</v>
      </c>
      <c r="X44" s="73"/>
    </row>
    <row r="45" spans="2:24" ht="24.75" customHeight="1" x14ac:dyDescent="0.25">
      <c r="B45" s="73"/>
      <c r="C45" s="35"/>
      <c r="D45" s="78">
        <f t="shared" si="4"/>
        <v>219879</v>
      </c>
      <c r="E45" s="78"/>
      <c r="F45" s="78">
        <v>219879</v>
      </c>
      <c r="G45" s="78">
        <v>162078</v>
      </c>
      <c r="H45" s="78">
        <v>32691</v>
      </c>
      <c r="I45" s="78">
        <v>7865</v>
      </c>
      <c r="J45" s="78">
        <v>17245</v>
      </c>
      <c r="K45" s="61"/>
      <c r="L45" s="76" t="s">
        <v>188</v>
      </c>
      <c r="M45" s="77"/>
      <c r="N45" s="76" t="s">
        <v>189</v>
      </c>
      <c r="O45" s="61"/>
      <c r="P45" s="78">
        <v>17245</v>
      </c>
      <c r="Q45" s="78">
        <v>7865</v>
      </c>
      <c r="R45" s="78">
        <v>32691</v>
      </c>
      <c r="S45" s="78">
        <v>162078</v>
      </c>
      <c r="T45" s="78">
        <v>219879</v>
      </c>
      <c r="U45" s="78"/>
      <c r="V45" s="78">
        <f t="shared" si="5"/>
        <v>219879</v>
      </c>
      <c r="W45" s="35"/>
      <c r="X45" s="73"/>
    </row>
    <row r="46" spans="2:24" x14ac:dyDescent="0.25">
      <c r="B46" s="73"/>
      <c r="D46" s="81">
        <f t="shared" si="4"/>
        <v>33436</v>
      </c>
      <c r="E46" s="81"/>
      <c r="F46" s="81">
        <v>33436</v>
      </c>
      <c r="G46" s="81">
        <v>2962</v>
      </c>
      <c r="H46" s="81">
        <v>30474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33436</v>
      </c>
      <c r="T46" s="81">
        <v>33436</v>
      </c>
      <c r="U46" s="81"/>
      <c r="V46" s="81">
        <f t="shared" si="5"/>
        <v>33436</v>
      </c>
      <c r="X46" s="73"/>
    </row>
    <row r="47" spans="2:24" ht="33.6" customHeight="1" x14ac:dyDescent="0.25">
      <c r="B47" s="80" t="s">
        <v>198</v>
      </c>
      <c r="D47" s="79">
        <f t="shared" si="4"/>
        <v>266469</v>
      </c>
      <c r="E47" s="79"/>
      <c r="F47" s="79">
        <v>266469</v>
      </c>
      <c r="G47" s="79">
        <v>203064</v>
      </c>
      <c r="H47" s="79">
        <v>9228</v>
      </c>
      <c r="I47" s="79">
        <v>9234</v>
      </c>
      <c r="J47" s="79">
        <v>44943</v>
      </c>
      <c r="K47" s="66"/>
      <c r="L47" s="76" t="s">
        <v>210</v>
      </c>
      <c r="M47" s="77"/>
      <c r="N47" s="76" t="s">
        <v>190</v>
      </c>
      <c r="O47" s="66"/>
      <c r="P47" s="79">
        <v>44943</v>
      </c>
      <c r="Q47" s="79">
        <v>9234</v>
      </c>
      <c r="R47" s="79">
        <v>9228</v>
      </c>
      <c r="S47" s="79">
        <v>203064</v>
      </c>
      <c r="T47" s="79">
        <v>266469</v>
      </c>
      <c r="U47" s="79"/>
      <c r="V47" s="79">
        <f t="shared" si="5"/>
        <v>266469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219879</v>
      </c>
      <c r="E48" s="81"/>
      <c r="F48" s="81">
        <v>219879</v>
      </c>
      <c r="G48" s="81">
        <v>192552</v>
      </c>
      <c r="H48" s="81">
        <v>2217</v>
      </c>
      <c r="I48" s="81">
        <v>7865</v>
      </c>
      <c r="J48" s="81">
        <v>17245</v>
      </c>
      <c r="K48" s="30"/>
      <c r="L48" s="76" t="s">
        <v>211</v>
      </c>
      <c r="M48" s="77"/>
      <c r="N48" s="76" t="s">
        <v>191</v>
      </c>
      <c r="O48" s="30"/>
      <c r="P48" s="81">
        <v>17245</v>
      </c>
      <c r="Q48" s="81">
        <v>7865</v>
      </c>
      <c r="R48" s="81">
        <v>2217</v>
      </c>
      <c r="S48" s="81">
        <v>192552</v>
      </c>
      <c r="T48" s="81">
        <v>219879</v>
      </c>
      <c r="U48" s="81"/>
      <c r="V48" s="81">
        <f t="shared" si="5"/>
        <v>219879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44943</v>
      </c>
      <c r="Q49" s="79">
        <v>9234</v>
      </c>
      <c r="R49" s="79">
        <v>39702</v>
      </c>
      <c r="S49" s="79">
        <v>172590</v>
      </c>
      <c r="T49" s="79">
        <v>266469</v>
      </c>
      <c r="U49" s="79"/>
      <c r="V49" s="79">
        <f t="shared" si="5"/>
        <v>266469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17245</v>
      </c>
      <c r="Q50" s="78">
        <v>7865</v>
      </c>
      <c r="R50" s="78">
        <v>32691</v>
      </c>
      <c r="S50" s="78">
        <v>162078</v>
      </c>
      <c r="T50" s="78">
        <v>219879</v>
      </c>
      <c r="U50" s="78"/>
      <c r="V50" s="78">
        <f t="shared" si="5"/>
        <v>219879</v>
      </c>
      <c r="X50" s="73" t="s">
        <v>55</v>
      </c>
    </row>
    <row r="51" spans="2:24" x14ac:dyDescent="0.25">
      <c r="B51" s="73"/>
      <c r="D51" s="78">
        <f t="shared" ref="D51:D56" si="6">SUM(E51:F51)</f>
        <v>205709</v>
      </c>
      <c r="E51" s="78"/>
      <c r="F51" s="78">
        <v>205709</v>
      </c>
      <c r="G51" s="78">
        <v>182836</v>
      </c>
      <c r="H51" s="78">
        <v>22873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205709</v>
      </c>
      <c r="E52" s="78"/>
      <c r="F52" s="78">
        <v>205709</v>
      </c>
      <c r="G52" s="78">
        <v>152362</v>
      </c>
      <c r="H52" s="78">
        <v>53347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-75</v>
      </c>
      <c r="E53" s="78"/>
      <c r="F53" s="78">
        <v>-75</v>
      </c>
      <c r="G53" s="78"/>
      <c r="H53" s="78"/>
      <c r="I53" s="78">
        <v>-75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-75</v>
      </c>
      <c r="T53" s="78">
        <v>-75</v>
      </c>
      <c r="U53" s="78"/>
      <c r="V53" s="78">
        <f>SUM(T53:U53)</f>
        <v>-75</v>
      </c>
      <c r="X53" s="73"/>
    </row>
    <row r="54" spans="2:24" x14ac:dyDescent="0.25">
      <c r="B54" s="73"/>
      <c r="D54" s="78">
        <f t="shared" si="6"/>
        <v>60760</v>
      </c>
      <c r="E54" s="78"/>
      <c r="F54" s="78">
        <v>60760</v>
      </c>
      <c r="G54" s="78">
        <v>20153</v>
      </c>
      <c r="H54" s="78">
        <v>-13645</v>
      </c>
      <c r="I54" s="78">
        <v>9309</v>
      </c>
      <c r="J54" s="78">
        <v>44943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14170</v>
      </c>
      <c r="E55" s="78"/>
      <c r="F55" s="78">
        <v>14170</v>
      </c>
      <c r="G55" s="78">
        <v>9641</v>
      </c>
      <c r="H55" s="78">
        <v>-20656</v>
      </c>
      <c r="I55" s="78">
        <v>7940</v>
      </c>
      <c r="J55" s="78">
        <v>17245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-5756</v>
      </c>
      <c r="E56" s="78">
        <v>-5756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17245</v>
      </c>
      <c r="Q69" s="78">
        <v>7940</v>
      </c>
      <c r="R69" s="78">
        <v>-20656</v>
      </c>
      <c r="S69" s="78">
        <v>9641</v>
      </c>
      <c r="T69" s="78">
        <v>14170</v>
      </c>
      <c r="U69" s="78"/>
      <c r="V69" s="78">
        <f>SUM(T69:U69)</f>
        <v>14170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-5756</v>
      </c>
      <c r="V71" s="78">
        <f t="shared" ref="V71:V74" si="7">SUM(T71:U71)</f>
        <v>-5756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2387</v>
      </c>
      <c r="Q72" s="78">
        <v>29122</v>
      </c>
      <c r="R72" s="78">
        <v>3010</v>
      </c>
      <c r="S72" s="78">
        <v>1141</v>
      </c>
      <c r="T72" s="78">
        <v>35660</v>
      </c>
      <c r="U72" s="78">
        <v>304</v>
      </c>
      <c r="V72" s="78">
        <f t="shared" si="7"/>
        <v>35964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-204</v>
      </c>
      <c r="Q73" s="78">
        <v>-218</v>
      </c>
      <c r="R73" s="78">
        <v>-32654</v>
      </c>
      <c r="S73" s="78">
        <v>-386</v>
      </c>
      <c r="T73" s="78">
        <v>-33462</v>
      </c>
      <c r="U73" s="78">
        <v>-2502</v>
      </c>
      <c r="V73" s="78">
        <f t="shared" si="7"/>
        <v>-35964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8414</v>
      </c>
      <c r="E74" s="81">
        <v>-7954</v>
      </c>
      <c r="F74" s="81">
        <v>16368</v>
      </c>
      <c r="G74" s="81">
        <v>10396</v>
      </c>
      <c r="H74" s="81">
        <v>-50300</v>
      </c>
      <c r="I74" s="81">
        <v>36844</v>
      </c>
      <c r="J74" s="81">
        <v>19428</v>
      </c>
      <c r="K74" s="33"/>
      <c r="L74" s="76" t="s">
        <v>103</v>
      </c>
      <c r="M74" s="77"/>
      <c r="N74" s="76" t="s">
        <v>104</v>
      </c>
      <c r="O74" s="33"/>
      <c r="P74" s="81">
        <v>19428</v>
      </c>
      <c r="Q74" s="81">
        <v>36844</v>
      </c>
      <c r="R74" s="81">
        <v>-50300</v>
      </c>
      <c r="S74" s="81">
        <v>10396</v>
      </c>
      <c r="T74" s="81">
        <v>16368</v>
      </c>
      <c r="U74" s="81">
        <v>-7954</v>
      </c>
      <c r="V74" s="81">
        <f t="shared" si="7"/>
        <v>8414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55004</v>
      </c>
      <c r="E75" s="79"/>
      <c r="F75" s="79">
        <v>55004</v>
      </c>
      <c r="G75" s="79">
        <v>12991</v>
      </c>
      <c r="H75" s="79">
        <v>4734</v>
      </c>
      <c r="I75" s="79">
        <v>794</v>
      </c>
      <c r="J75" s="79">
        <v>36485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52772</v>
      </c>
      <c r="E76" s="78"/>
      <c r="F76" s="78">
        <v>52772</v>
      </c>
      <c r="G76" s="78">
        <v>15191</v>
      </c>
      <c r="H76" s="78">
        <v>4735</v>
      </c>
      <c r="I76" s="78">
        <v>795</v>
      </c>
      <c r="J76" s="78">
        <v>32051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-46590</v>
      </c>
      <c r="E77" s="78"/>
      <c r="F77" s="78">
        <v>-46590</v>
      </c>
      <c r="G77" s="78">
        <v>-10512</v>
      </c>
      <c r="H77" s="78">
        <v>-7011</v>
      </c>
      <c r="I77" s="78">
        <v>-1369</v>
      </c>
      <c r="J77" s="78">
        <v>-27698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2232</v>
      </c>
      <c r="E78" s="78"/>
      <c r="F78" s="78">
        <v>2232</v>
      </c>
      <c r="G78" s="78">
        <v>-2200</v>
      </c>
      <c r="H78" s="78">
        <v>-1</v>
      </c>
      <c r="I78" s="78">
        <v>-1</v>
      </c>
      <c r="J78" s="78">
        <v>4434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70</v>
      </c>
      <c r="F79" s="78">
        <v>-70</v>
      </c>
      <c r="G79" s="78">
        <v>-310</v>
      </c>
      <c r="H79" s="78">
        <v>320</v>
      </c>
      <c r="I79" s="78">
        <v>-1</v>
      </c>
      <c r="J79" s="78">
        <v>-79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-8024</v>
      </c>
      <c r="F80" s="78">
        <v>8024</v>
      </c>
      <c r="G80" s="78">
        <v>8227</v>
      </c>
      <c r="H80" s="78">
        <v>-48343</v>
      </c>
      <c r="I80" s="78">
        <v>37420</v>
      </c>
      <c r="J80" s="78">
        <v>10720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177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71895</v>
      </c>
      <c r="V18" s="78">
        <f>SUM(T18:U18)</f>
        <v>71895</v>
      </c>
      <c r="X18" s="73" t="s">
        <v>25</v>
      </c>
    </row>
    <row r="19" spans="2:24" x14ac:dyDescent="0.25">
      <c r="B19" s="73" t="s">
        <v>28</v>
      </c>
      <c r="D19" s="78">
        <f>SUM(E19:F19)</f>
        <v>77195</v>
      </c>
      <c r="E19" s="78">
        <v>77195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248176</v>
      </c>
      <c r="E23" s="78"/>
      <c r="F23" s="78">
        <v>248176</v>
      </c>
      <c r="G23" s="78">
        <v>51556</v>
      </c>
      <c r="H23" s="78">
        <v>32951</v>
      </c>
      <c r="I23" s="78">
        <v>8690</v>
      </c>
      <c r="J23" s="78">
        <v>128490</v>
      </c>
      <c r="K23" s="30"/>
      <c r="L23" s="76" t="s">
        <v>205</v>
      </c>
      <c r="M23" s="77"/>
      <c r="N23" s="76" t="s">
        <v>41</v>
      </c>
      <c r="O23" s="30"/>
      <c r="P23" s="78">
        <v>128490</v>
      </c>
      <c r="Q23" s="78">
        <v>8690</v>
      </c>
      <c r="R23" s="78">
        <v>32951</v>
      </c>
      <c r="S23" s="78">
        <v>51556</v>
      </c>
      <c r="T23" s="78">
        <v>248176</v>
      </c>
      <c r="U23" s="78"/>
      <c r="V23" s="78">
        <f>SUM(T23:U23)</f>
        <v>248176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46268</v>
      </c>
      <c r="E24" s="78"/>
      <c r="F24" s="78">
        <v>46268</v>
      </c>
      <c r="G24" s="78">
        <v>10297</v>
      </c>
      <c r="H24" s="78">
        <v>6980</v>
      </c>
      <c r="I24" s="78">
        <v>1359</v>
      </c>
      <c r="J24" s="78">
        <v>27632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201908</v>
      </c>
      <c r="E25" s="78"/>
      <c r="F25" s="78">
        <v>201908</v>
      </c>
      <c r="G25" s="78">
        <v>41259</v>
      </c>
      <c r="H25" s="78">
        <v>25971</v>
      </c>
      <c r="I25" s="78">
        <v>7331</v>
      </c>
      <c r="J25" s="78">
        <v>100858</v>
      </c>
      <c r="K25" s="30"/>
      <c r="L25" s="76" t="s">
        <v>45</v>
      </c>
      <c r="M25" s="77"/>
      <c r="N25" s="76" t="s">
        <v>46</v>
      </c>
      <c r="O25" s="30"/>
      <c r="P25" s="78">
        <v>100858</v>
      </c>
      <c r="Q25" s="78">
        <v>7331</v>
      </c>
      <c r="R25" s="78">
        <v>25971</v>
      </c>
      <c r="S25" s="78">
        <v>41259</v>
      </c>
      <c r="T25" s="78">
        <v>201908</v>
      </c>
      <c r="U25" s="78"/>
      <c r="V25" s="78">
        <f t="shared" ref="V25:V31" si="1">SUM(T25:U25)</f>
        <v>201908</v>
      </c>
      <c r="X25" s="73"/>
    </row>
    <row r="26" spans="2:24" x14ac:dyDescent="0.25">
      <c r="B26" s="73"/>
      <c r="D26" s="81">
        <f t="shared" si="0"/>
        <v>-5300</v>
      </c>
      <c r="E26" s="81">
        <v>-5300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-5300</v>
      </c>
      <c r="V26" s="81">
        <f t="shared" si="1"/>
        <v>-5300</v>
      </c>
      <c r="X26" s="73"/>
    </row>
    <row r="27" spans="2:24" x14ac:dyDescent="0.25">
      <c r="B27" s="80" t="s">
        <v>49</v>
      </c>
      <c r="D27" s="79">
        <f t="shared" si="0"/>
        <v>117817</v>
      </c>
      <c r="E27" s="79">
        <v>451</v>
      </c>
      <c r="F27" s="79">
        <v>117366</v>
      </c>
      <c r="G27" s="79">
        <v>10593</v>
      </c>
      <c r="H27" s="79">
        <v>25916</v>
      </c>
      <c r="I27" s="79">
        <v>5913</v>
      </c>
      <c r="J27" s="79">
        <v>74944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117762</v>
      </c>
      <c r="T27" s="79">
        <v>117762</v>
      </c>
      <c r="U27" s="79">
        <v>55</v>
      </c>
      <c r="V27" s="79">
        <f t="shared" si="1"/>
        <v>117817</v>
      </c>
      <c r="X27" s="80" t="s">
        <v>49</v>
      </c>
    </row>
    <row r="28" spans="2:24" x14ac:dyDescent="0.25">
      <c r="B28" s="73" t="s">
        <v>44</v>
      </c>
      <c r="D28" s="78">
        <f t="shared" si="0"/>
        <v>31476</v>
      </c>
      <c r="E28" s="78"/>
      <c r="F28" s="78">
        <v>31476</v>
      </c>
      <c r="G28" s="78">
        <v>1869</v>
      </c>
      <c r="H28" s="78">
        <v>55</v>
      </c>
      <c r="I28" s="78">
        <v>1780</v>
      </c>
      <c r="J28" s="78">
        <v>1283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31517</v>
      </c>
      <c r="S28" s="78"/>
      <c r="T28" s="78">
        <v>31517</v>
      </c>
      <c r="U28" s="78">
        <v>-41</v>
      </c>
      <c r="V28" s="78">
        <f t="shared" si="1"/>
        <v>31476</v>
      </c>
      <c r="X28" s="73" t="s">
        <v>44</v>
      </c>
    </row>
    <row r="29" spans="2:24" x14ac:dyDescent="0.25">
      <c r="B29" s="73"/>
      <c r="D29" s="78">
        <f t="shared" si="0"/>
        <v>26489</v>
      </c>
      <c r="E29" s="78"/>
      <c r="F29" s="78">
        <v>26489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26316</v>
      </c>
      <c r="S29" s="78"/>
      <c r="T29" s="78">
        <v>26316</v>
      </c>
      <c r="U29" s="78">
        <v>173</v>
      </c>
      <c r="V29" s="78">
        <f t="shared" si="1"/>
        <v>26489</v>
      </c>
      <c r="X29" s="73"/>
    </row>
    <row r="30" spans="2:24" x14ac:dyDescent="0.25">
      <c r="B30" s="73"/>
      <c r="D30" s="78">
        <f t="shared" si="0"/>
        <v>4987</v>
      </c>
      <c r="E30" s="78"/>
      <c r="F30" s="78">
        <v>4987</v>
      </c>
      <c r="G30" s="78">
        <v>1869</v>
      </c>
      <c r="H30" s="78">
        <v>55</v>
      </c>
      <c r="I30" s="78">
        <v>1780</v>
      </c>
      <c r="J30" s="78">
        <v>1283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5201</v>
      </c>
      <c r="S30" s="78"/>
      <c r="T30" s="78">
        <v>5201</v>
      </c>
      <c r="U30" s="78">
        <v>-214</v>
      </c>
      <c r="V30" s="78">
        <f t="shared" si="1"/>
        <v>4987</v>
      </c>
      <c r="X30" s="73"/>
    </row>
    <row r="31" spans="2:24" x14ac:dyDescent="0.25">
      <c r="B31" s="73"/>
      <c r="D31" s="78">
        <f t="shared" si="0"/>
        <v>99334</v>
      </c>
      <c r="E31" s="78"/>
      <c r="F31" s="78">
        <v>99334</v>
      </c>
      <c r="G31" s="78">
        <v>39094</v>
      </c>
      <c r="H31" s="78">
        <v>6980</v>
      </c>
      <c r="I31" s="78">
        <v>997</v>
      </c>
      <c r="J31" s="78">
        <v>52263</v>
      </c>
      <c r="K31" s="34"/>
      <c r="L31" s="76" t="s">
        <v>206</v>
      </c>
      <c r="M31" s="77"/>
      <c r="N31" s="76" t="s">
        <v>119</v>
      </c>
      <c r="O31" s="34"/>
      <c r="P31" s="78">
        <v>52263</v>
      </c>
      <c r="Q31" s="78">
        <v>997</v>
      </c>
      <c r="R31" s="78">
        <v>6980</v>
      </c>
      <c r="S31" s="78">
        <v>39094</v>
      </c>
      <c r="T31" s="78">
        <v>99334</v>
      </c>
      <c r="U31" s="78"/>
      <c r="V31" s="78">
        <f t="shared" si="1"/>
        <v>99334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53066</v>
      </c>
      <c r="E33" s="78"/>
      <c r="F33" s="78">
        <v>53066</v>
      </c>
      <c r="G33" s="78">
        <v>28797</v>
      </c>
      <c r="H33" s="78">
        <v>0</v>
      </c>
      <c r="I33" s="78">
        <v>-362</v>
      </c>
      <c r="J33" s="78">
        <v>24631</v>
      </c>
      <c r="K33" s="30"/>
      <c r="L33" s="76" t="s">
        <v>120</v>
      </c>
      <c r="M33" s="77"/>
      <c r="N33" s="76" t="s">
        <v>121</v>
      </c>
      <c r="O33" s="30"/>
      <c r="P33" s="78">
        <v>24631</v>
      </c>
      <c r="Q33" s="78">
        <v>-362</v>
      </c>
      <c r="R33" s="78">
        <v>0</v>
      </c>
      <c r="S33" s="78">
        <v>28797</v>
      </c>
      <c r="T33" s="78">
        <v>53066</v>
      </c>
      <c r="U33" s="78"/>
      <c r="V33" s="78">
        <f>SUM(T33:U33)</f>
        <v>53066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70363</v>
      </c>
      <c r="E35" s="79">
        <v>9417</v>
      </c>
      <c r="F35" s="79">
        <v>60946</v>
      </c>
      <c r="G35" s="79">
        <v>4530</v>
      </c>
      <c r="H35" s="79">
        <v>8468</v>
      </c>
      <c r="I35" s="79">
        <v>24379</v>
      </c>
      <c r="J35" s="79">
        <v>23569</v>
      </c>
      <c r="K35" s="63"/>
      <c r="L35" s="75" t="s">
        <v>63</v>
      </c>
      <c r="M35" s="31"/>
      <c r="N35" s="75" t="s">
        <v>64</v>
      </c>
      <c r="O35" s="63"/>
      <c r="P35" s="79">
        <v>10572</v>
      </c>
      <c r="Q35" s="79">
        <v>28572</v>
      </c>
      <c r="R35" s="79">
        <v>3032</v>
      </c>
      <c r="S35" s="79">
        <v>15113</v>
      </c>
      <c r="T35" s="79">
        <v>57289</v>
      </c>
      <c r="U35" s="79">
        <v>13074</v>
      </c>
      <c r="V35" s="79">
        <f t="shared" ref="V35:V36" si="3">SUM(T35:U35)</f>
        <v>70363</v>
      </c>
      <c r="X35" s="80" t="s">
        <v>62</v>
      </c>
    </row>
    <row r="36" spans="2:24" x14ac:dyDescent="0.25">
      <c r="B36" s="73" t="s">
        <v>54</v>
      </c>
      <c r="D36" s="78">
        <f t="shared" si="2"/>
        <v>244956</v>
      </c>
      <c r="E36" s="78"/>
      <c r="F36" s="78">
        <v>244956</v>
      </c>
      <c r="G36" s="78">
        <v>167439</v>
      </c>
      <c r="H36" s="78">
        <v>33061</v>
      </c>
      <c r="I36" s="78">
        <v>5190</v>
      </c>
      <c r="J36" s="78">
        <v>39266</v>
      </c>
      <c r="K36" s="30"/>
      <c r="L36" s="76" t="s">
        <v>208</v>
      </c>
      <c r="M36" s="77"/>
      <c r="N36" s="76" t="s">
        <v>65</v>
      </c>
      <c r="O36" s="30"/>
      <c r="P36" s="78">
        <v>39266</v>
      </c>
      <c r="Q36" s="78">
        <v>5190</v>
      </c>
      <c r="R36" s="78">
        <v>33061</v>
      </c>
      <c r="S36" s="78">
        <v>167439</v>
      </c>
      <c r="T36" s="78">
        <v>244956</v>
      </c>
      <c r="U36" s="78"/>
      <c r="V36" s="78">
        <f t="shared" si="3"/>
        <v>244956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198688</v>
      </c>
      <c r="E38" s="78"/>
      <c r="F38" s="78">
        <v>198688</v>
      </c>
      <c r="G38" s="78">
        <v>157142</v>
      </c>
      <c r="H38" s="78">
        <v>26081</v>
      </c>
      <c r="I38" s="78">
        <v>3831</v>
      </c>
      <c r="J38" s="78">
        <v>11634</v>
      </c>
      <c r="K38" s="30"/>
      <c r="L38" s="76" t="s">
        <v>69</v>
      </c>
      <c r="M38" s="77"/>
      <c r="N38" s="76" t="s">
        <v>70</v>
      </c>
      <c r="O38" s="30"/>
      <c r="P38" s="78">
        <v>11634</v>
      </c>
      <c r="Q38" s="78">
        <v>3831</v>
      </c>
      <c r="R38" s="78">
        <v>26081</v>
      </c>
      <c r="S38" s="78">
        <v>157142</v>
      </c>
      <c r="T38" s="78">
        <v>198688</v>
      </c>
      <c r="U38" s="78"/>
      <c r="V38" s="78">
        <f>SUM(T38:U38)</f>
        <v>198688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22861</v>
      </c>
      <c r="E40" s="79">
        <v>304</v>
      </c>
      <c r="F40" s="79">
        <v>22557</v>
      </c>
      <c r="G40" s="79">
        <v>21099</v>
      </c>
      <c r="H40" s="79">
        <v>1</v>
      </c>
      <c r="I40" s="79">
        <v>409</v>
      </c>
      <c r="J40" s="79">
        <v>1048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22520</v>
      </c>
      <c r="S40" s="79"/>
      <c r="T40" s="79">
        <v>22520</v>
      </c>
      <c r="U40" s="79">
        <v>341</v>
      </c>
      <c r="V40" s="79">
        <f t="shared" ref="V40:V50" si="5">SUM(T40:U40)</f>
        <v>22861</v>
      </c>
      <c r="X40" s="80" t="s">
        <v>66</v>
      </c>
    </row>
    <row r="41" spans="2:24" x14ac:dyDescent="0.25">
      <c r="B41" s="73" t="s">
        <v>68</v>
      </c>
      <c r="D41" s="78">
        <f t="shared" si="4"/>
        <v>36233</v>
      </c>
      <c r="E41" s="78">
        <v>11</v>
      </c>
      <c r="F41" s="78">
        <v>36222</v>
      </c>
      <c r="G41" s="78">
        <v>36222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1535</v>
      </c>
      <c r="Q41" s="78">
        <v>2363</v>
      </c>
      <c r="R41" s="78">
        <v>32170</v>
      </c>
      <c r="S41" s="78">
        <v>26</v>
      </c>
      <c r="T41" s="78">
        <v>36094</v>
      </c>
      <c r="U41" s="78">
        <v>139</v>
      </c>
      <c r="V41" s="78">
        <f t="shared" si="5"/>
        <v>36233</v>
      </c>
      <c r="X41" s="73" t="s">
        <v>68</v>
      </c>
    </row>
    <row r="42" spans="2:24" x14ac:dyDescent="0.25">
      <c r="B42" s="73" t="s">
        <v>71</v>
      </c>
      <c r="D42" s="78">
        <f t="shared" si="4"/>
        <v>43590</v>
      </c>
      <c r="E42" s="78">
        <v>580</v>
      </c>
      <c r="F42" s="78">
        <v>43010</v>
      </c>
      <c r="G42" s="78">
        <v>26</v>
      </c>
      <c r="H42" s="78">
        <v>38219</v>
      </c>
      <c r="I42" s="78">
        <v>2961</v>
      </c>
      <c r="J42" s="78">
        <v>1804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43474</v>
      </c>
      <c r="T42" s="78">
        <v>43474</v>
      </c>
      <c r="U42" s="78">
        <v>116</v>
      </c>
      <c r="V42" s="78">
        <f t="shared" si="5"/>
        <v>43590</v>
      </c>
      <c r="X42" s="73" t="s">
        <v>71</v>
      </c>
    </row>
    <row r="43" spans="2:24" x14ac:dyDescent="0.25">
      <c r="B43" s="73" t="s">
        <v>78</v>
      </c>
      <c r="D43" s="78">
        <f t="shared" si="4"/>
        <v>30208</v>
      </c>
      <c r="E43" s="78">
        <v>2004</v>
      </c>
      <c r="F43" s="78">
        <v>28204</v>
      </c>
      <c r="G43" s="78">
        <v>12773</v>
      </c>
      <c r="H43" s="78">
        <v>5502</v>
      </c>
      <c r="I43" s="78">
        <v>6432</v>
      </c>
      <c r="J43" s="78">
        <v>3497</v>
      </c>
      <c r="K43" s="30"/>
      <c r="L43" s="75" t="s">
        <v>79</v>
      </c>
      <c r="M43" s="31"/>
      <c r="N43" s="75" t="s">
        <v>80</v>
      </c>
      <c r="O43" s="30"/>
      <c r="P43" s="78">
        <v>1539</v>
      </c>
      <c r="Q43" s="78">
        <v>6475</v>
      </c>
      <c r="R43" s="78">
        <v>1515</v>
      </c>
      <c r="S43" s="78">
        <v>14071</v>
      </c>
      <c r="T43" s="78">
        <v>23600</v>
      </c>
      <c r="U43" s="78">
        <v>6608</v>
      </c>
      <c r="V43" s="78">
        <f t="shared" si="5"/>
        <v>30208</v>
      </c>
      <c r="X43" s="73" t="s">
        <v>78</v>
      </c>
    </row>
    <row r="44" spans="2:24" ht="22.5" customHeight="1" x14ac:dyDescent="0.25">
      <c r="B44" s="73"/>
      <c r="D44" s="78">
        <f t="shared" si="4"/>
        <v>240651</v>
      </c>
      <c r="E44" s="78"/>
      <c r="F44" s="78">
        <v>240651</v>
      </c>
      <c r="G44" s="78">
        <v>154890</v>
      </c>
      <c r="H44" s="78">
        <v>45544</v>
      </c>
      <c r="I44" s="78">
        <v>4226</v>
      </c>
      <c r="J44" s="78">
        <v>35991</v>
      </c>
      <c r="K44" s="61"/>
      <c r="L44" s="76" t="s">
        <v>209</v>
      </c>
      <c r="M44" s="77"/>
      <c r="N44" s="76" t="s">
        <v>187</v>
      </c>
      <c r="O44" s="61"/>
      <c r="P44" s="78">
        <v>35991</v>
      </c>
      <c r="Q44" s="78">
        <v>4226</v>
      </c>
      <c r="R44" s="78">
        <v>45544</v>
      </c>
      <c r="S44" s="78">
        <v>154890</v>
      </c>
      <c r="T44" s="78">
        <v>240651</v>
      </c>
      <c r="U44" s="78"/>
      <c r="V44" s="78">
        <f t="shared" si="5"/>
        <v>240651</v>
      </c>
      <c r="X44" s="73"/>
    </row>
    <row r="45" spans="2:24" ht="24.75" customHeight="1" x14ac:dyDescent="0.25">
      <c r="B45" s="73"/>
      <c r="C45" s="35"/>
      <c r="D45" s="78">
        <f t="shared" si="4"/>
        <v>194383</v>
      </c>
      <c r="E45" s="78"/>
      <c r="F45" s="78">
        <v>194383</v>
      </c>
      <c r="G45" s="78">
        <v>144593</v>
      </c>
      <c r="H45" s="78">
        <v>38564</v>
      </c>
      <c r="I45" s="78">
        <v>2867</v>
      </c>
      <c r="J45" s="78">
        <v>8359</v>
      </c>
      <c r="K45" s="61"/>
      <c r="L45" s="76" t="s">
        <v>188</v>
      </c>
      <c r="M45" s="77"/>
      <c r="N45" s="76" t="s">
        <v>189</v>
      </c>
      <c r="O45" s="61"/>
      <c r="P45" s="78">
        <v>8359</v>
      </c>
      <c r="Q45" s="78">
        <v>2867</v>
      </c>
      <c r="R45" s="78">
        <v>38564</v>
      </c>
      <c r="S45" s="78">
        <v>144593</v>
      </c>
      <c r="T45" s="78">
        <v>194383</v>
      </c>
      <c r="U45" s="78"/>
      <c r="V45" s="78">
        <f t="shared" si="5"/>
        <v>194383</v>
      </c>
      <c r="W45" s="35"/>
      <c r="X45" s="73"/>
    </row>
    <row r="46" spans="2:24" x14ac:dyDescent="0.25">
      <c r="B46" s="73"/>
      <c r="D46" s="81">
        <f t="shared" si="4"/>
        <v>29279</v>
      </c>
      <c r="E46" s="81"/>
      <c r="F46" s="81">
        <v>29279</v>
      </c>
      <c r="G46" s="81">
        <v>2874</v>
      </c>
      <c r="H46" s="81">
        <v>26405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29279</v>
      </c>
      <c r="T46" s="81">
        <v>29279</v>
      </c>
      <c r="U46" s="81"/>
      <c r="V46" s="81">
        <f t="shared" si="5"/>
        <v>29279</v>
      </c>
      <c r="X46" s="73"/>
    </row>
    <row r="47" spans="2:24" ht="33.6" customHeight="1" x14ac:dyDescent="0.25">
      <c r="B47" s="80" t="s">
        <v>198</v>
      </c>
      <c r="D47" s="79">
        <f t="shared" si="4"/>
        <v>240651</v>
      </c>
      <c r="E47" s="79"/>
      <c r="F47" s="79">
        <v>240651</v>
      </c>
      <c r="G47" s="79">
        <v>181295</v>
      </c>
      <c r="H47" s="79">
        <v>19139</v>
      </c>
      <c r="I47" s="79">
        <v>4226</v>
      </c>
      <c r="J47" s="79">
        <v>35991</v>
      </c>
      <c r="K47" s="66"/>
      <c r="L47" s="76" t="s">
        <v>210</v>
      </c>
      <c r="M47" s="77"/>
      <c r="N47" s="76" t="s">
        <v>190</v>
      </c>
      <c r="O47" s="66"/>
      <c r="P47" s="79">
        <v>35991</v>
      </c>
      <c r="Q47" s="79">
        <v>4226</v>
      </c>
      <c r="R47" s="79">
        <v>19139</v>
      </c>
      <c r="S47" s="79">
        <v>181295</v>
      </c>
      <c r="T47" s="79">
        <v>240651</v>
      </c>
      <c r="U47" s="79"/>
      <c r="V47" s="79">
        <f t="shared" si="5"/>
        <v>240651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194383</v>
      </c>
      <c r="E48" s="81"/>
      <c r="F48" s="81">
        <v>194383</v>
      </c>
      <c r="G48" s="81">
        <v>170998</v>
      </c>
      <c r="H48" s="81">
        <v>12159</v>
      </c>
      <c r="I48" s="81">
        <v>2867</v>
      </c>
      <c r="J48" s="81">
        <v>8359</v>
      </c>
      <c r="K48" s="30"/>
      <c r="L48" s="76" t="s">
        <v>211</v>
      </c>
      <c r="M48" s="77"/>
      <c r="N48" s="76" t="s">
        <v>191</v>
      </c>
      <c r="O48" s="30"/>
      <c r="P48" s="81">
        <v>8359</v>
      </c>
      <c r="Q48" s="81">
        <v>2867</v>
      </c>
      <c r="R48" s="81">
        <v>12159</v>
      </c>
      <c r="S48" s="81">
        <v>170998</v>
      </c>
      <c r="T48" s="81">
        <v>194383</v>
      </c>
      <c r="U48" s="81"/>
      <c r="V48" s="81">
        <f t="shared" si="5"/>
        <v>194383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35991</v>
      </c>
      <c r="Q49" s="79">
        <v>4226</v>
      </c>
      <c r="R49" s="79">
        <v>45544</v>
      </c>
      <c r="S49" s="79">
        <v>154890</v>
      </c>
      <c r="T49" s="79">
        <v>240651</v>
      </c>
      <c r="U49" s="79"/>
      <c r="V49" s="79">
        <f t="shared" si="5"/>
        <v>240651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8359</v>
      </c>
      <c r="Q50" s="78">
        <v>2867</v>
      </c>
      <c r="R50" s="78">
        <v>38564</v>
      </c>
      <c r="S50" s="78">
        <v>144593</v>
      </c>
      <c r="T50" s="78">
        <v>194383</v>
      </c>
      <c r="U50" s="78"/>
      <c r="V50" s="78">
        <f t="shared" si="5"/>
        <v>194383</v>
      </c>
      <c r="X50" s="73" t="s">
        <v>55</v>
      </c>
    </row>
    <row r="51" spans="2:24" x14ac:dyDescent="0.25">
      <c r="B51" s="73"/>
      <c r="D51" s="78">
        <f t="shared" ref="D51:D56" si="6">SUM(E51:F51)</f>
        <v>199056</v>
      </c>
      <c r="E51" s="78"/>
      <c r="F51" s="78">
        <v>199056</v>
      </c>
      <c r="G51" s="78">
        <v>178504</v>
      </c>
      <c r="H51" s="78">
        <v>20552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199056</v>
      </c>
      <c r="E52" s="78"/>
      <c r="F52" s="78">
        <v>199056</v>
      </c>
      <c r="G52" s="78">
        <v>152099</v>
      </c>
      <c r="H52" s="78">
        <v>46957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-598</v>
      </c>
      <c r="E53" s="78"/>
      <c r="F53" s="78">
        <v>-598</v>
      </c>
      <c r="G53" s="78"/>
      <c r="H53" s="78"/>
      <c r="I53" s="78">
        <v>-598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-598</v>
      </c>
      <c r="T53" s="78">
        <v>-598</v>
      </c>
      <c r="U53" s="78"/>
      <c r="V53" s="78">
        <f>SUM(T53:U53)</f>
        <v>-598</v>
      </c>
      <c r="X53" s="73"/>
    </row>
    <row r="54" spans="2:24" x14ac:dyDescent="0.25">
      <c r="B54" s="73"/>
      <c r="D54" s="78">
        <f t="shared" si="6"/>
        <v>41595</v>
      </c>
      <c r="E54" s="78"/>
      <c r="F54" s="78">
        <v>41595</v>
      </c>
      <c r="G54" s="78">
        <v>2193</v>
      </c>
      <c r="H54" s="78">
        <v>-1413</v>
      </c>
      <c r="I54" s="78">
        <v>4824</v>
      </c>
      <c r="J54" s="78">
        <v>35991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-4673</v>
      </c>
      <c r="E55" s="78"/>
      <c r="F55" s="78">
        <v>-4673</v>
      </c>
      <c r="G55" s="78">
        <v>-8104</v>
      </c>
      <c r="H55" s="78">
        <v>-8393</v>
      </c>
      <c r="I55" s="78">
        <v>3465</v>
      </c>
      <c r="J55" s="78">
        <v>8359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2225</v>
      </c>
      <c r="E56" s="78">
        <v>2225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8359</v>
      </c>
      <c r="Q69" s="78">
        <v>3465</v>
      </c>
      <c r="R69" s="78">
        <v>-8393</v>
      </c>
      <c r="S69" s="78">
        <v>-8104</v>
      </c>
      <c r="T69" s="78">
        <v>-4673</v>
      </c>
      <c r="U69" s="78"/>
      <c r="V69" s="78">
        <f>SUM(T69:U69)</f>
        <v>-4673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2225</v>
      </c>
      <c r="V71" s="78">
        <f t="shared" ref="V71:V74" si="7">SUM(T71:U71)</f>
        <v>2225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419</v>
      </c>
      <c r="Q72" s="78">
        <v>16</v>
      </c>
      <c r="R72" s="78">
        <v>-801</v>
      </c>
      <c r="S72" s="78">
        <v>434</v>
      </c>
      <c r="T72" s="78">
        <v>68</v>
      </c>
      <c r="U72" s="78">
        <v>32</v>
      </c>
      <c r="V72" s="78">
        <f t="shared" si="7"/>
        <v>100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811</v>
      </c>
      <c r="Q73" s="78">
        <v>-353</v>
      </c>
      <c r="R73" s="78">
        <v>-531</v>
      </c>
      <c r="S73" s="78">
        <v>650</v>
      </c>
      <c r="T73" s="78">
        <v>577</v>
      </c>
      <c r="U73" s="78">
        <v>-677</v>
      </c>
      <c r="V73" s="78">
        <f t="shared" si="7"/>
        <v>-100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-2448</v>
      </c>
      <c r="E74" s="81">
        <v>1580</v>
      </c>
      <c r="F74" s="81">
        <v>-4028</v>
      </c>
      <c r="G74" s="81">
        <v>-7020</v>
      </c>
      <c r="H74" s="81">
        <v>-9725</v>
      </c>
      <c r="I74" s="81">
        <v>3128</v>
      </c>
      <c r="J74" s="81">
        <v>9589</v>
      </c>
      <c r="K74" s="33"/>
      <c r="L74" s="76" t="s">
        <v>103</v>
      </c>
      <c r="M74" s="77"/>
      <c r="N74" s="76" t="s">
        <v>104</v>
      </c>
      <c r="O74" s="33"/>
      <c r="P74" s="81">
        <v>9589</v>
      </c>
      <c r="Q74" s="81">
        <v>3128</v>
      </c>
      <c r="R74" s="81">
        <v>-9725</v>
      </c>
      <c r="S74" s="81">
        <v>-7020</v>
      </c>
      <c r="T74" s="81">
        <v>-4028</v>
      </c>
      <c r="U74" s="81">
        <v>1580</v>
      </c>
      <c r="V74" s="81">
        <f t="shared" si="7"/>
        <v>-2448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43820</v>
      </c>
      <c r="E75" s="79"/>
      <c r="F75" s="79">
        <v>43820</v>
      </c>
      <c r="G75" s="79">
        <v>5849</v>
      </c>
      <c r="H75" s="79">
        <v>5801</v>
      </c>
      <c r="I75" s="79">
        <v>2546</v>
      </c>
      <c r="J75" s="79">
        <v>29624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46401</v>
      </c>
      <c r="E76" s="78"/>
      <c r="F76" s="78">
        <v>46401</v>
      </c>
      <c r="G76" s="78">
        <v>6335</v>
      </c>
      <c r="H76" s="78">
        <v>5784</v>
      </c>
      <c r="I76" s="78">
        <v>2546</v>
      </c>
      <c r="J76" s="78">
        <v>31736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-46268</v>
      </c>
      <c r="E77" s="78"/>
      <c r="F77" s="78">
        <v>-46268</v>
      </c>
      <c r="G77" s="78">
        <v>-10297</v>
      </c>
      <c r="H77" s="78">
        <v>-6980</v>
      </c>
      <c r="I77" s="78">
        <v>-1359</v>
      </c>
      <c r="J77" s="78">
        <v>-27632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-2581</v>
      </c>
      <c r="E78" s="78"/>
      <c r="F78" s="78">
        <v>-2581</v>
      </c>
      <c r="G78" s="78">
        <v>-486</v>
      </c>
      <c r="H78" s="78">
        <v>17</v>
      </c>
      <c r="I78" s="78">
        <v>0</v>
      </c>
      <c r="J78" s="78">
        <v>-2112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-67</v>
      </c>
      <c r="F79" s="78">
        <v>67</v>
      </c>
      <c r="G79" s="78">
        <v>-48</v>
      </c>
      <c r="H79" s="78">
        <v>58</v>
      </c>
      <c r="I79" s="78">
        <v>0</v>
      </c>
      <c r="J79" s="78">
        <v>57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1647</v>
      </c>
      <c r="F80" s="78">
        <v>-1647</v>
      </c>
      <c r="G80" s="78">
        <v>-2524</v>
      </c>
      <c r="H80" s="78">
        <v>-8604</v>
      </c>
      <c r="I80" s="78">
        <v>1941</v>
      </c>
      <c r="J80" s="78">
        <v>7540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178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74742</v>
      </c>
      <c r="V18" s="78">
        <f>SUM(T18:U18)</f>
        <v>74742</v>
      </c>
      <c r="X18" s="73" t="s">
        <v>25</v>
      </c>
    </row>
    <row r="19" spans="2:24" x14ac:dyDescent="0.25">
      <c r="B19" s="73" t="s">
        <v>28</v>
      </c>
      <c r="D19" s="78">
        <f>SUM(E19:F19)</f>
        <v>85737</v>
      </c>
      <c r="E19" s="78">
        <v>85737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260104</v>
      </c>
      <c r="E23" s="78"/>
      <c r="F23" s="78">
        <v>260104</v>
      </c>
      <c r="G23" s="78">
        <v>54717</v>
      </c>
      <c r="H23" s="78">
        <v>37970</v>
      </c>
      <c r="I23" s="78">
        <v>9166</v>
      </c>
      <c r="J23" s="78">
        <v>135837</v>
      </c>
      <c r="K23" s="30"/>
      <c r="L23" s="76" t="s">
        <v>205</v>
      </c>
      <c r="M23" s="77"/>
      <c r="N23" s="76" t="s">
        <v>41</v>
      </c>
      <c r="O23" s="30"/>
      <c r="P23" s="78">
        <v>135837</v>
      </c>
      <c r="Q23" s="78">
        <v>9166</v>
      </c>
      <c r="R23" s="78">
        <v>37970</v>
      </c>
      <c r="S23" s="78">
        <v>54717</v>
      </c>
      <c r="T23" s="78">
        <v>260104</v>
      </c>
      <c r="U23" s="78"/>
      <c r="V23" s="78">
        <f>SUM(T23:U23)</f>
        <v>260104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45889</v>
      </c>
      <c r="E24" s="78"/>
      <c r="F24" s="78">
        <v>45889</v>
      </c>
      <c r="G24" s="78">
        <v>10100</v>
      </c>
      <c r="H24" s="78">
        <v>6956</v>
      </c>
      <c r="I24" s="78">
        <v>1275</v>
      </c>
      <c r="J24" s="78">
        <v>27558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214215</v>
      </c>
      <c r="E25" s="78"/>
      <c r="F25" s="78">
        <v>214215</v>
      </c>
      <c r="G25" s="78">
        <v>44617</v>
      </c>
      <c r="H25" s="78">
        <v>31014</v>
      </c>
      <c r="I25" s="78">
        <v>7891</v>
      </c>
      <c r="J25" s="78">
        <v>108279</v>
      </c>
      <c r="K25" s="30"/>
      <c r="L25" s="76" t="s">
        <v>45</v>
      </c>
      <c r="M25" s="77"/>
      <c r="N25" s="76" t="s">
        <v>46</v>
      </c>
      <c r="O25" s="30"/>
      <c r="P25" s="78">
        <v>108279</v>
      </c>
      <c r="Q25" s="78">
        <v>7891</v>
      </c>
      <c r="R25" s="78">
        <v>31014</v>
      </c>
      <c r="S25" s="78">
        <v>44617</v>
      </c>
      <c r="T25" s="78">
        <v>214215</v>
      </c>
      <c r="U25" s="78"/>
      <c r="V25" s="78">
        <f t="shared" ref="V25:V31" si="1">SUM(T25:U25)</f>
        <v>214215</v>
      </c>
      <c r="X25" s="73"/>
    </row>
    <row r="26" spans="2:24" x14ac:dyDescent="0.25">
      <c r="B26" s="73"/>
      <c r="D26" s="81">
        <f t="shared" si="0"/>
        <v>-10995</v>
      </c>
      <c r="E26" s="81">
        <v>-10995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-10995</v>
      </c>
      <c r="V26" s="81">
        <f t="shared" si="1"/>
        <v>-10995</v>
      </c>
      <c r="X26" s="73"/>
    </row>
    <row r="27" spans="2:24" x14ac:dyDescent="0.25">
      <c r="B27" s="80" t="s">
        <v>49</v>
      </c>
      <c r="D27" s="79">
        <f t="shared" si="0"/>
        <v>124116</v>
      </c>
      <c r="E27" s="79">
        <v>570</v>
      </c>
      <c r="F27" s="79">
        <v>123546</v>
      </c>
      <c r="G27" s="79">
        <v>10583</v>
      </c>
      <c r="H27" s="79">
        <v>30925</v>
      </c>
      <c r="I27" s="79">
        <v>5321</v>
      </c>
      <c r="J27" s="79">
        <v>76717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124052</v>
      </c>
      <c r="T27" s="79">
        <v>124052</v>
      </c>
      <c r="U27" s="79">
        <v>64</v>
      </c>
      <c r="V27" s="79">
        <f t="shared" si="1"/>
        <v>124116</v>
      </c>
      <c r="X27" s="80" t="s">
        <v>49</v>
      </c>
    </row>
    <row r="28" spans="2:24" x14ac:dyDescent="0.25">
      <c r="B28" s="73" t="s">
        <v>44</v>
      </c>
      <c r="D28" s="78">
        <f t="shared" si="0"/>
        <v>25566</v>
      </c>
      <c r="E28" s="78"/>
      <c r="F28" s="78">
        <v>25566</v>
      </c>
      <c r="G28" s="78">
        <v>1802</v>
      </c>
      <c r="H28" s="78">
        <v>89</v>
      </c>
      <c r="I28" s="78">
        <v>198</v>
      </c>
      <c r="J28" s="78">
        <v>1063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25609</v>
      </c>
      <c r="S28" s="78"/>
      <c r="T28" s="78">
        <v>25609</v>
      </c>
      <c r="U28" s="78">
        <v>-43</v>
      </c>
      <c r="V28" s="78">
        <f t="shared" si="1"/>
        <v>25566</v>
      </c>
      <c r="X28" s="73" t="s">
        <v>44</v>
      </c>
    </row>
    <row r="29" spans="2:24" x14ac:dyDescent="0.25">
      <c r="B29" s="73"/>
      <c r="D29" s="78">
        <f t="shared" si="0"/>
        <v>22414</v>
      </c>
      <c r="E29" s="78"/>
      <c r="F29" s="78">
        <v>22414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22128</v>
      </c>
      <c r="S29" s="78"/>
      <c r="T29" s="78">
        <v>22128</v>
      </c>
      <c r="U29" s="78">
        <v>286</v>
      </c>
      <c r="V29" s="78">
        <f t="shared" si="1"/>
        <v>22414</v>
      </c>
      <c r="X29" s="73"/>
    </row>
    <row r="30" spans="2:24" x14ac:dyDescent="0.25">
      <c r="B30" s="73"/>
      <c r="D30" s="78">
        <f t="shared" si="0"/>
        <v>3152</v>
      </c>
      <c r="E30" s="78"/>
      <c r="F30" s="78">
        <v>3152</v>
      </c>
      <c r="G30" s="78">
        <v>1802</v>
      </c>
      <c r="H30" s="78">
        <v>89</v>
      </c>
      <c r="I30" s="78">
        <v>198</v>
      </c>
      <c r="J30" s="78">
        <v>1063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3481</v>
      </c>
      <c r="S30" s="78"/>
      <c r="T30" s="78">
        <v>3481</v>
      </c>
      <c r="U30" s="78">
        <v>-329</v>
      </c>
      <c r="V30" s="78">
        <f t="shared" si="1"/>
        <v>3152</v>
      </c>
      <c r="X30" s="73"/>
    </row>
    <row r="31" spans="2:24" x14ac:dyDescent="0.25">
      <c r="B31" s="73"/>
      <c r="D31" s="78">
        <f t="shared" si="0"/>
        <v>110992</v>
      </c>
      <c r="E31" s="78"/>
      <c r="F31" s="78">
        <v>110992</v>
      </c>
      <c r="G31" s="78">
        <v>42332</v>
      </c>
      <c r="H31" s="78">
        <v>6956</v>
      </c>
      <c r="I31" s="78">
        <v>3647</v>
      </c>
      <c r="J31" s="78">
        <v>58057</v>
      </c>
      <c r="K31" s="34"/>
      <c r="L31" s="76" t="s">
        <v>206</v>
      </c>
      <c r="M31" s="77"/>
      <c r="N31" s="76" t="s">
        <v>119</v>
      </c>
      <c r="O31" s="34"/>
      <c r="P31" s="78">
        <v>58057</v>
      </c>
      <c r="Q31" s="78">
        <v>3647</v>
      </c>
      <c r="R31" s="78">
        <v>6956</v>
      </c>
      <c r="S31" s="78">
        <v>42332</v>
      </c>
      <c r="T31" s="78">
        <v>110992</v>
      </c>
      <c r="U31" s="78"/>
      <c r="V31" s="78">
        <f t="shared" si="1"/>
        <v>110992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65103</v>
      </c>
      <c r="E33" s="78"/>
      <c r="F33" s="78">
        <v>65103</v>
      </c>
      <c r="G33" s="78">
        <v>32232</v>
      </c>
      <c r="H33" s="78">
        <v>0</v>
      </c>
      <c r="I33" s="78">
        <v>2372</v>
      </c>
      <c r="J33" s="78">
        <v>30499</v>
      </c>
      <c r="K33" s="30"/>
      <c r="L33" s="76" t="s">
        <v>120</v>
      </c>
      <c r="M33" s="77"/>
      <c r="N33" s="76" t="s">
        <v>121</v>
      </c>
      <c r="O33" s="30"/>
      <c r="P33" s="78">
        <v>30499</v>
      </c>
      <c r="Q33" s="78">
        <v>2372</v>
      </c>
      <c r="R33" s="78">
        <v>0</v>
      </c>
      <c r="S33" s="78">
        <v>32232</v>
      </c>
      <c r="T33" s="78">
        <v>65103</v>
      </c>
      <c r="U33" s="78"/>
      <c r="V33" s="78">
        <f>SUM(T33:U33)</f>
        <v>65103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71683</v>
      </c>
      <c r="E35" s="79">
        <v>11479</v>
      </c>
      <c r="F35" s="79">
        <v>60204</v>
      </c>
      <c r="G35" s="79">
        <v>4665</v>
      </c>
      <c r="H35" s="79">
        <v>8965</v>
      </c>
      <c r="I35" s="79">
        <v>24656</v>
      </c>
      <c r="J35" s="79">
        <v>21918</v>
      </c>
      <c r="K35" s="63"/>
      <c r="L35" s="75" t="s">
        <v>63</v>
      </c>
      <c r="M35" s="31"/>
      <c r="N35" s="75" t="s">
        <v>64</v>
      </c>
      <c r="O35" s="63"/>
      <c r="P35" s="79">
        <v>11248</v>
      </c>
      <c r="Q35" s="79">
        <v>28448</v>
      </c>
      <c r="R35" s="79">
        <v>1816</v>
      </c>
      <c r="S35" s="79">
        <v>16677</v>
      </c>
      <c r="T35" s="79">
        <v>58189</v>
      </c>
      <c r="U35" s="79">
        <v>13494</v>
      </c>
      <c r="V35" s="79">
        <f t="shared" ref="V35:V36" si="3">SUM(T35:U35)</f>
        <v>71683</v>
      </c>
      <c r="X35" s="80" t="s">
        <v>62</v>
      </c>
    </row>
    <row r="36" spans="2:24" x14ac:dyDescent="0.25">
      <c r="B36" s="73" t="s">
        <v>54</v>
      </c>
      <c r="D36" s="78">
        <f t="shared" si="2"/>
        <v>258638</v>
      </c>
      <c r="E36" s="78"/>
      <c r="F36" s="78">
        <v>258638</v>
      </c>
      <c r="G36" s="78">
        <v>178396</v>
      </c>
      <c r="H36" s="78">
        <v>25416</v>
      </c>
      <c r="I36" s="78">
        <v>7439</v>
      </c>
      <c r="J36" s="78">
        <v>47387</v>
      </c>
      <c r="K36" s="30"/>
      <c r="L36" s="76" t="s">
        <v>208</v>
      </c>
      <c r="M36" s="77"/>
      <c r="N36" s="76" t="s">
        <v>65</v>
      </c>
      <c r="O36" s="30"/>
      <c r="P36" s="78">
        <v>47387</v>
      </c>
      <c r="Q36" s="78">
        <v>7439</v>
      </c>
      <c r="R36" s="78">
        <v>25416</v>
      </c>
      <c r="S36" s="78">
        <v>178396</v>
      </c>
      <c r="T36" s="78">
        <v>258638</v>
      </c>
      <c r="U36" s="78"/>
      <c r="V36" s="78">
        <f t="shared" si="3"/>
        <v>258638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212749</v>
      </c>
      <c r="E38" s="78"/>
      <c r="F38" s="78">
        <v>212749</v>
      </c>
      <c r="G38" s="78">
        <v>168296</v>
      </c>
      <c r="H38" s="78">
        <v>18460</v>
      </c>
      <c r="I38" s="78">
        <v>6164</v>
      </c>
      <c r="J38" s="78">
        <v>19829</v>
      </c>
      <c r="K38" s="30"/>
      <c r="L38" s="76" t="s">
        <v>69</v>
      </c>
      <c r="M38" s="77"/>
      <c r="N38" s="76" t="s">
        <v>70</v>
      </c>
      <c r="O38" s="30"/>
      <c r="P38" s="78">
        <v>19829</v>
      </c>
      <c r="Q38" s="78">
        <v>6164</v>
      </c>
      <c r="R38" s="78">
        <v>18460</v>
      </c>
      <c r="S38" s="78">
        <v>168296</v>
      </c>
      <c r="T38" s="78">
        <v>212749</v>
      </c>
      <c r="U38" s="78"/>
      <c r="V38" s="78">
        <f>SUM(T38:U38)</f>
        <v>212749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21807</v>
      </c>
      <c r="E40" s="79">
        <v>290</v>
      </c>
      <c r="F40" s="79">
        <v>21517</v>
      </c>
      <c r="G40" s="79">
        <v>15718</v>
      </c>
      <c r="H40" s="79">
        <v>10</v>
      </c>
      <c r="I40" s="79">
        <v>1612</v>
      </c>
      <c r="J40" s="79">
        <v>4177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21388</v>
      </c>
      <c r="S40" s="79"/>
      <c r="T40" s="79">
        <v>21388</v>
      </c>
      <c r="U40" s="79">
        <v>419</v>
      </c>
      <c r="V40" s="79">
        <f t="shared" ref="V40:V50" si="5">SUM(T40:U40)</f>
        <v>21807</v>
      </c>
      <c r="X40" s="80" t="s">
        <v>66</v>
      </c>
    </row>
    <row r="41" spans="2:24" x14ac:dyDescent="0.25">
      <c r="B41" s="73" t="s">
        <v>68</v>
      </c>
      <c r="D41" s="78">
        <f t="shared" si="4"/>
        <v>35721</v>
      </c>
      <c r="E41" s="78">
        <v>13</v>
      </c>
      <c r="F41" s="78">
        <v>35708</v>
      </c>
      <c r="G41" s="78">
        <v>35708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1541</v>
      </c>
      <c r="Q41" s="78">
        <v>1784</v>
      </c>
      <c r="R41" s="78">
        <v>32194</v>
      </c>
      <c r="S41" s="78">
        <v>26</v>
      </c>
      <c r="T41" s="78">
        <v>35545</v>
      </c>
      <c r="U41" s="78">
        <v>176</v>
      </c>
      <c r="V41" s="78">
        <f t="shared" si="5"/>
        <v>35721</v>
      </c>
      <c r="X41" s="73" t="s">
        <v>68</v>
      </c>
    </row>
    <row r="42" spans="2:24" x14ac:dyDescent="0.25">
      <c r="B42" s="73" t="s">
        <v>71</v>
      </c>
      <c r="D42" s="78">
        <f t="shared" si="4"/>
        <v>51958</v>
      </c>
      <c r="E42" s="78">
        <v>741</v>
      </c>
      <c r="F42" s="78">
        <v>51217</v>
      </c>
      <c r="G42" s="78">
        <v>26</v>
      </c>
      <c r="H42" s="78">
        <v>47255</v>
      </c>
      <c r="I42" s="78">
        <v>2126</v>
      </c>
      <c r="J42" s="78">
        <v>1810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51815</v>
      </c>
      <c r="T42" s="78">
        <v>51815</v>
      </c>
      <c r="U42" s="78">
        <v>143</v>
      </c>
      <c r="V42" s="78">
        <f t="shared" si="5"/>
        <v>51958</v>
      </c>
      <c r="X42" s="73" t="s">
        <v>71</v>
      </c>
    </row>
    <row r="43" spans="2:24" x14ac:dyDescent="0.25">
      <c r="B43" s="73" t="s">
        <v>78</v>
      </c>
      <c r="D43" s="78">
        <f t="shared" si="4"/>
        <v>27087</v>
      </c>
      <c r="E43" s="78">
        <v>1782</v>
      </c>
      <c r="F43" s="78">
        <v>25305</v>
      </c>
      <c r="G43" s="78">
        <v>11365</v>
      </c>
      <c r="H43" s="78">
        <v>3749</v>
      </c>
      <c r="I43" s="78">
        <v>6515</v>
      </c>
      <c r="J43" s="78">
        <v>3676</v>
      </c>
      <c r="K43" s="30"/>
      <c r="L43" s="75" t="s">
        <v>79</v>
      </c>
      <c r="M43" s="31"/>
      <c r="N43" s="75" t="s">
        <v>80</v>
      </c>
      <c r="O43" s="30"/>
      <c r="P43" s="78">
        <v>1491</v>
      </c>
      <c r="Q43" s="78">
        <v>6540</v>
      </c>
      <c r="R43" s="78">
        <v>1762</v>
      </c>
      <c r="S43" s="78">
        <v>11855</v>
      </c>
      <c r="T43" s="78">
        <v>21648</v>
      </c>
      <c r="U43" s="78">
        <v>5439</v>
      </c>
      <c r="V43" s="78">
        <f t="shared" si="5"/>
        <v>27087</v>
      </c>
      <c r="X43" s="73" t="s">
        <v>78</v>
      </c>
    </row>
    <row r="44" spans="2:24" ht="22.5" customHeight="1" x14ac:dyDescent="0.25">
      <c r="B44" s="73"/>
      <c r="D44" s="78">
        <f t="shared" si="4"/>
        <v>255287</v>
      </c>
      <c r="E44" s="78"/>
      <c r="F44" s="78">
        <v>255287</v>
      </c>
      <c r="G44" s="78">
        <v>179275</v>
      </c>
      <c r="H44" s="78">
        <v>29746</v>
      </c>
      <c r="I44" s="78">
        <v>5510</v>
      </c>
      <c r="J44" s="78">
        <v>40756</v>
      </c>
      <c r="K44" s="61"/>
      <c r="L44" s="76" t="s">
        <v>209</v>
      </c>
      <c r="M44" s="77"/>
      <c r="N44" s="76" t="s">
        <v>187</v>
      </c>
      <c r="O44" s="61"/>
      <c r="P44" s="78">
        <v>40756</v>
      </c>
      <c r="Q44" s="78">
        <v>5510</v>
      </c>
      <c r="R44" s="78">
        <v>29746</v>
      </c>
      <c r="S44" s="78">
        <v>179275</v>
      </c>
      <c r="T44" s="78">
        <v>255287</v>
      </c>
      <c r="U44" s="78"/>
      <c r="V44" s="78">
        <f t="shared" si="5"/>
        <v>255287</v>
      </c>
      <c r="X44" s="73"/>
    </row>
    <row r="45" spans="2:24" ht="24.75" customHeight="1" x14ac:dyDescent="0.25">
      <c r="B45" s="73"/>
      <c r="C45" s="35"/>
      <c r="D45" s="78">
        <f t="shared" si="4"/>
        <v>209398</v>
      </c>
      <c r="E45" s="78"/>
      <c r="F45" s="78">
        <v>209398</v>
      </c>
      <c r="G45" s="78">
        <v>169175</v>
      </c>
      <c r="H45" s="78">
        <v>22790</v>
      </c>
      <c r="I45" s="78">
        <v>4235</v>
      </c>
      <c r="J45" s="78">
        <v>13198</v>
      </c>
      <c r="K45" s="61"/>
      <c r="L45" s="76" t="s">
        <v>188</v>
      </c>
      <c r="M45" s="77"/>
      <c r="N45" s="76" t="s">
        <v>189</v>
      </c>
      <c r="O45" s="61"/>
      <c r="P45" s="78">
        <v>13198</v>
      </c>
      <c r="Q45" s="78">
        <v>4235</v>
      </c>
      <c r="R45" s="78">
        <v>22790</v>
      </c>
      <c r="S45" s="78">
        <v>169175</v>
      </c>
      <c r="T45" s="78">
        <v>209398</v>
      </c>
      <c r="U45" s="78"/>
      <c r="V45" s="78">
        <f t="shared" si="5"/>
        <v>209398</v>
      </c>
      <c r="W45" s="35"/>
      <c r="X45" s="73"/>
    </row>
    <row r="46" spans="2:24" x14ac:dyDescent="0.25">
      <c r="B46" s="73"/>
      <c r="D46" s="81">
        <f t="shared" si="4"/>
        <v>32699</v>
      </c>
      <c r="E46" s="81"/>
      <c r="F46" s="81">
        <v>32699</v>
      </c>
      <c r="G46" s="81">
        <v>2656</v>
      </c>
      <c r="H46" s="81">
        <v>30043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32699</v>
      </c>
      <c r="T46" s="81">
        <v>32699</v>
      </c>
      <c r="U46" s="81"/>
      <c r="V46" s="81">
        <f t="shared" si="5"/>
        <v>32699</v>
      </c>
      <c r="X46" s="73"/>
    </row>
    <row r="47" spans="2:24" ht="33.6" customHeight="1" x14ac:dyDescent="0.25">
      <c r="B47" s="80" t="s">
        <v>198</v>
      </c>
      <c r="D47" s="79">
        <f t="shared" si="4"/>
        <v>255287</v>
      </c>
      <c r="E47" s="79"/>
      <c r="F47" s="79">
        <v>255287</v>
      </c>
      <c r="G47" s="79">
        <v>209318</v>
      </c>
      <c r="H47" s="79">
        <v>-297</v>
      </c>
      <c r="I47" s="79">
        <v>5510</v>
      </c>
      <c r="J47" s="79">
        <v>40756</v>
      </c>
      <c r="K47" s="66"/>
      <c r="L47" s="76" t="s">
        <v>210</v>
      </c>
      <c r="M47" s="77"/>
      <c r="N47" s="76" t="s">
        <v>190</v>
      </c>
      <c r="O47" s="66"/>
      <c r="P47" s="79">
        <v>40756</v>
      </c>
      <c r="Q47" s="79">
        <v>5510</v>
      </c>
      <c r="R47" s="79">
        <v>-297</v>
      </c>
      <c r="S47" s="79">
        <v>209318</v>
      </c>
      <c r="T47" s="79">
        <v>255287</v>
      </c>
      <c r="U47" s="79"/>
      <c r="V47" s="79">
        <f t="shared" si="5"/>
        <v>255287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209398</v>
      </c>
      <c r="E48" s="81"/>
      <c r="F48" s="81">
        <v>209398</v>
      </c>
      <c r="G48" s="81">
        <v>199218</v>
      </c>
      <c r="H48" s="81">
        <v>-7253</v>
      </c>
      <c r="I48" s="81">
        <v>4235</v>
      </c>
      <c r="J48" s="81">
        <v>13198</v>
      </c>
      <c r="K48" s="30"/>
      <c r="L48" s="76" t="s">
        <v>211</v>
      </c>
      <c r="M48" s="77"/>
      <c r="N48" s="76" t="s">
        <v>191</v>
      </c>
      <c r="O48" s="30"/>
      <c r="P48" s="81">
        <v>13198</v>
      </c>
      <c r="Q48" s="81">
        <v>4235</v>
      </c>
      <c r="R48" s="81">
        <v>-7253</v>
      </c>
      <c r="S48" s="81">
        <v>199218</v>
      </c>
      <c r="T48" s="81">
        <v>209398</v>
      </c>
      <c r="U48" s="81"/>
      <c r="V48" s="81">
        <f t="shared" si="5"/>
        <v>209398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40756</v>
      </c>
      <c r="Q49" s="79">
        <v>5510</v>
      </c>
      <c r="R49" s="79">
        <v>29746</v>
      </c>
      <c r="S49" s="79">
        <v>179275</v>
      </c>
      <c r="T49" s="79">
        <v>255287</v>
      </c>
      <c r="U49" s="79"/>
      <c r="V49" s="79">
        <f t="shared" si="5"/>
        <v>255287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13198</v>
      </c>
      <c r="Q50" s="78">
        <v>4235</v>
      </c>
      <c r="R50" s="78">
        <v>22790</v>
      </c>
      <c r="S50" s="78">
        <v>169175</v>
      </c>
      <c r="T50" s="78">
        <v>209398</v>
      </c>
      <c r="U50" s="78"/>
      <c r="V50" s="78">
        <f t="shared" si="5"/>
        <v>209398</v>
      </c>
      <c r="X50" s="73" t="s">
        <v>55</v>
      </c>
    </row>
    <row r="51" spans="2:24" x14ac:dyDescent="0.25">
      <c r="B51" s="73"/>
      <c r="D51" s="78">
        <f t="shared" ref="D51:D56" si="6">SUM(E51:F51)</f>
        <v>200549</v>
      </c>
      <c r="E51" s="78"/>
      <c r="F51" s="78">
        <v>200549</v>
      </c>
      <c r="G51" s="78">
        <v>177832</v>
      </c>
      <c r="H51" s="78">
        <v>22717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200549</v>
      </c>
      <c r="E52" s="78"/>
      <c r="F52" s="78">
        <v>200549</v>
      </c>
      <c r="G52" s="78">
        <v>147789</v>
      </c>
      <c r="H52" s="78">
        <v>52760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-342</v>
      </c>
      <c r="E53" s="78"/>
      <c r="F53" s="78">
        <v>-342</v>
      </c>
      <c r="G53" s="78"/>
      <c r="H53" s="78"/>
      <c r="I53" s="78">
        <v>-342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-342</v>
      </c>
      <c r="T53" s="78">
        <v>-342</v>
      </c>
      <c r="U53" s="78"/>
      <c r="V53" s="78">
        <f>SUM(T53:U53)</f>
        <v>-342</v>
      </c>
      <c r="X53" s="73"/>
    </row>
    <row r="54" spans="2:24" x14ac:dyDescent="0.25">
      <c r="B54" s="73"/>
      <c r="D54" s="78">
        <f t="shared" si="6"/>
        <v>54738</v>
      </c>
      <c r="E54" s="78"/>
      <c r="F54" s="78">
        <v>54738</v>
      </c>
      <c r="G54" s="78">
        <v>31144</v>
      </c>
      <c r="H54" s="78">
        <v>-23014</v>
      </c>
      <c r="I54" s="78">
        <v>5852</v>
      </c>
      <c r="J54" s="78">
        <v>40756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8849</v>
      </c>
      <c r="E55" s="78"/>
      <c r="F55" s="78">
        <v>8849</v>
      </c>
      <c r="G55" s="78">
        <v>21044</v>
      </c>
      <c r="H55" s="78">
        <v>-29970</v>
      </c>
      <c r="I55" s="78">
        <v>4577</v>
      </c>
      <c r="J55" s="78">
        <v>13198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-6178</v>
      </c>
      <c r="E56" s="78">
        <v>-6178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13198</v>
      </c>
      <c r="Q69" s="78">
        <v>4577</v>
      </c>
      <c r="R69" s="78">
        <v>-29970</v>
      </c>
      <c r="S69" s="78">
        <v>21044</v>
      </c>
      <c r="T69" s="78">
        <v>8849</v>
      </c>
      <c r="U69" s="78"/>
      <c r="V69" s="78">
        <f>SUM(T69:U69)</f>
        <v>8849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-6178</v>
      </c>
      <c r="V71" s="78">
        <f t="shared" ref="V71:V74" si="7">SUM(T71:U71)</f>
        <v>-6178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694</v>
      </c>
      <c r="Q72" s="78">
        <v>2790</v>
      </c>
      <c r="R72" s="78">
        <v>654</v>
      </c>
      <c r="S72" s="78">
        <v>1117</v>
      </c>
      <c r="T72" s="78">
        <v>5255</v>
      </c>
      <c r="U72" s="78">
        <v>70</v>
      </c>
      <c r="V72" s="78">
        <f t="shared" si="7"/>
        <v>5325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349</v>
      </c>
      <c r="Q73" s="78">
        <v>-511</v>
      </c>
      <c r="R73" s="78">
        <v>-3657</v>
      </c>
      <c r="S73" s="78">
        <v>62</v>
      </c>
      <c r="T73" s="78">
        <v>-3757</v>
      </c>
      <c r="U73" s="78">
        <v>-1568</v>
      </c>
      <c r="V73" s="78">
        <f t="shared" si="7"/>
        <v>-5325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2671</v>
      </c>
      <c r="E74" s="81">
        <v>-7676</v>
      </c>
      <c r="F74" s="81">
        <v>10347</v>
      </c>
      <c r="G74" s="81">
        <v>22223</v>
      </c>
      <c r="H74" s="81">
        <v>-32973</v>
      </c>
      <c r="I74" s="81">
        <v>6856</v>
      </c>
      <c r="J74" s="81">
        <v>14241</v>
      </c>
      <c r="K74" s="33"/>
      <c r="L74" s="76" t="s">
        <v>103</v>
      </c>
      <c r="M74" s="77"/>
      <c r="N74" s="76" t="s">
        <v>104</v>
      </c>
      <c r="O74" s="33"/>
      <c r="P74" s="81">
        <v>14241</v>
      </c>
      <c r="Q74" s="81">
        <v>6856</v>
      </c>
      <c r="R74" s="81">
        <v>-32973</v>
      </c>
      <c r="S74" s="81">
        <v>22223</v>
      </c>
      <c r="T74" s="81">
        <v>10347</v>
      </c>
      <c r="U74" s="81">
        <v>-7676</v>
      </c>
      <c r="V74" s="81">
        <f t="shared" si="7"/>
        <v>2671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48560</v>
      </c>
      <c r="E75" s="79"/>
      <c r="F75" s="79">
        <v>48560</v>
      </c>
      <c r="G75" s="79">
        <v>5371</v>
      </c>
      <c r="H75" s="79">
        <v>5928</v>
      </c>
      <c r="I75" s="79">
        <v>-664</v>
      </c>
      <c r="J75" s="79">
        <v>37925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48231</v>
      </c>
      <c r="E76" s="78"/>
      <c r="F76" s="78">
        <v>48231</v>
      </c>
      <c r="G76" s="78">
        <v>7764</v>
      </c>
      <c r="H76" s="78">
        <v>5910</v>
      </c>
      <c r="I76" s="78">
        <v>-664</v>
      </c>
      <c r="J76" s="78">
        <v>35221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-45889</v>
      </c>
      <c r="E77" s="78"/>
      <c r="F77" s="78">
        <v>-45889</v>
      </c>
      <c r="G77" s="78">
        <v>-10100</v>
      </c>
      <c r="H77" s="78">
        <v>-6956</v>
      </c>
      <c r="I77" s="78">
        <v>-1275</v>
      </c>
      <c r="J77" s="78">
        <v>-27558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329</v>
      </c>
      <c r="E78" s="78"/>
      <c r="F78" s="78">
        <v>329</v>
      </c>
      <c r="G78" s="78">
        <v>-2393</v>
      </c>
      <c r="H78" s="78">
        <v>18</v>
      </c>
      <c r="I78" s="78">
        <v>0</v>
      </c>
      <c r="J78" s="78">
        <v>2704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-56</v>
      </c>
      <c r="F79" s="78">
        <v>56</v>
      </c>
      <c r="G79" s="78">
        <v>68</v>
      </c>
      <c r="H79" s="78">
        <v>20</v>
      </c>
      <c r="I79" s="78">
        <v>0</v>
      </c>
      <c r="J79" s="78">
        <v>-32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-7620</v>
      </c>
      <c r="F80" s="78">
        <v>7620</v>
      </c>
      <c r="G80" s="78">
        <v>26884</v>
      </c>
      <c r="H80" s="78">
        <v>-31965</v>
      </c>
      <c r="I80" s="78">
        <v>8795</v>
      </c>
      <c r="J80" s="78">
        <v>3906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122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47824</v>
      </c>
      <c r="V18" s="78">
        <f>SUM(T18:U18)</f>
        <v>47824</v>
      </c>
      <c r="X18" s="73" t="s">
        <v>25</v>
      </c>
    </row>
    <row r="19" spans="2:24" x14ac:dyDescent="0.25">
      <c r="B19" s="73" t="s">
        <v>28</v>
      </c>
      <c r="D19" s="78">
        <f>SUM(E19:F19)</f>
        <v>41516</v>
      </c>
      <c r="E19" s="78">
        <v>41516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153378</v>
      </c>
      <c r="E23" s="78"/>
      <c r="F23" s="78">
        <v>153378</v>
      </c>
      <c r="G23" s="78">
        <v>38128</v>
      </c>
      <c r="H23" s="78">
        <v>17667</v>
      </c>
      <c r="I23" s="78">
        <v>5886</v>
      </c>
      <c r="J23" s="78">
        <v>75119</v>
      </c>
      <c r="K23" s="30"/>
      <c r="L23" s="76" t="s">
        <v>205</v>
      </c>
      <c r="M23" s="77"/>
      <c r="N23" s="76" t="s">
        <v>41</v>
      </c>
      <c r="O23" s="30"/>
      <c r="P23" s="78">
        <v>75119</v>
      </c>
      <c r="Q23" s="78">
        <v>5886</v>
      </c>
      <c r="R23" s="78">
        <v>17667</v>
      </c>
      <c r="S23" s="78">
        <v>38128</v>
      </c>
      <c r="T23" s="78">
        <v>153378</v>
      </c>
      <c r="U23" s="78"/>
      <c r="V23" s="78">
        <f>SUM(T23:U23)</f>
        <v>153378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21119</v>
      </c>
      <c r="E24" s="78"/>
      <c r="F24" s="78">
        <v>21119</v>
      </c>
      <c r="G24" s="78">
        <v>5161</v>
      </c>
      <c r="H24" s="78">
        <v>3239</v>
      </c>
      <c r="I24" s="78">
        <v>893</v>
      </c>
      <c r="J24" s="78">
        <v>11826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132259</v>
      </c>
      <c r="E25" s="78"/>
      <c r="F25" s="78">
        <v>132259</v>
      </c>
      <c r="G25" s="78">
        <v>32967</v>
      </c>
      <c r="H25" s="78">
        <v>14428</v>
      </c>
      <c r="I25" s="78">
        <v>4993</v>
      </c>
      <c r="J25" s="78">
        <v>63293</v>
      </c>
      <c r="K25" s="30"/>
      <c r="L25" s="76" t="s">
        <v>45</v>
      </c>
      <c r="M25" s="77"/>
      <c r="N25" s="76" t="s">
        <v>46</v>
      </c>
      <c r="O25" s="30"/>
      <c r="P25" s="78">
        <v>63293</v>
      </c>
      <c r="Q25" s="78">
        <v>4993</v>
      </c>
      <c r="R25" s="78">
        <v>14428</v>
      </c>
      <c r="S25" s="78">
        <v>32967</v>
      </c>
      <c r="T25" s="78">
        <v>132259</v>
      </c>
      <c r="U25" s="78"/>
      <c r="V25" s="78">
        <f t="shared" ref="V25:V31" si="1">SUM(T25:U25)</f>
        <v>132259</v>
      </c>
      <c r="X25" s="73"/>
    </row>
    <row r="26" spans="2:24" x14ac:dyDescent="0.25">
      <c r="B26" s="73"/>
      <c r="D26" s="81">
        <f t="shared" si="0"/>
        <v>6308</v>
      </c>
      <c r="E26" s="81">
        <v>6308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6308</v>
      </c>
      <c r="V26" s="81">
        <f t="shared" si="1"/>
        <v>6308</v>
      </c>
      <c r="X26" s="73"/>
    </row>
    <row r="27" spans="2:24" x14ac:dyDescent="0.25">
      <c r="B27" s="80" t="s">
        <v>49</v>
      </c>
      <c r="D27" s="79">
        <f t="shared" si="0"/>
        <v>73591</v>
      </c>
      <c r="E27" s="79">
        <v>157</v>
      </c>
      <c r="F27" s="79">
        <v>73434</v>
      </c>
      <c r="G27" s="79">
        <v>7443</v>
      </c>
      <c r="H27" s="79">
        <v>14413</v>
      </c>
      <c r="I27" s="79">
        <v>3602</v>
      </c>
      <c r="J27" s="79">
        <v>47976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73432</v>
      </c>
      <c r="T27" s="79">
        <v>73432</v>
      </c>
      <c r="U27" s="79">
        <v>159</v>
      </c>
      <c r="V27" s="79">
        <f t="shared" si="1"/>
        <v>73591</v>
      </c>
      <c r="X27" s="80" t="s">
        <v>49</v>
      </c>
    </row>
    <row r="28" spans="2:24" x14ac:dyDescent="0.25">
      <c r="B28" s="73" t="s">
        <v>44</v>
      </c>
      <c r="D28" s="78">
        <f t="shared" si="0"/>
        <v>17307</v>
      </c>
      <c r="E28" s="78"/>
      <c r="F28" s="78">
        <v>17307</v>
      </c>
      <c r="G28" s="78">
        <v>535</v>
      </c>
      <c r="H28" s="78">
        <v>15</v>
      </c>
      <c r="I28" s="78">
        <v>26</v>
      </c>
      <c r="J28" s="78">
        <v>153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18093</v>
      </c>
      <c r="S28" s="78"/>
      <c r="T28" s="78">
        <v>18093</v>
      </c>
      <c r="U28" s="78">
        <v>-786</v>
      </c>
      <c r="V28" s="78">
        <f t="shared" si="1"/>
        <v>17307</v>
      </c>
      <c r="X28" s="73" t="s">
        <v>44</v>
      </c>
    </row>
    <row r="29" spans="2:24" x14ac:dyDescent="0.25">
      <c r="B29" s="73"/>
      <c r="D29" s="78">
        <f t="shared" si="0"/>
        <v>16578</v>
      </c>
      <c r="E29" s="78"/>
      <c r="F29" s="78">
        <v>16578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17151</v>
      </c>
      <c r="S29" s="78"/>
      <c r="T29" s="78">
        <v>17151</v>
      </c>
      <c r="U29" s="78">
        <v>-573</v>
      </c>
      <c r="V29" s="78">
        <f t="shared" si="1"/>
        <v>16578</v>
      </c>
      <c r="X29" s="73"/>
    </row>
    <row r="30" spans="2:24" x14ac:dyDescent="0.25">
      <c r="B30" s="73"/>
      <c r="D30" s="78">
        <f t="shared" si="0"/>
        <v>729</v>
      </c>
      <c r="E30" s="78"/>
      <c r="F30" s="78">
        <v>729</v>
      </c>
      <c r="G30" s="78">
        <v>535</v>
      </c>
      <c r="H30" s="78">
        <v>15</v>
      </c>
      <c r="I30" s="78">
        <v>26</v>
      </c>
      <c r="J30" s="78">
        <v>153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942</v>
      </c>
      <c r="S30" s="78"/>
      <c r="T30" s="78">
        <v>942</v>
      </c>
      <c r="U30" s="78">
        <v>-213</v>
      </c>
      <c r="V30" s="78">
        <f t="shared" si="1"/>
        <v>729</v>
      </c>
      <c r="X30" s="73"/>
    </row>
    <row r="31" spans="2:24" x14ac:dyDescent="0.25">
      <c r="B31" s="73"/>
      <c r="D31" s="78">
        <f t="shared" si="0"/>
        <v>62637</v>
      </c>
      <c r="E31" s="78"/>
      <c r="F31" s="78">
        <v>62637</v>
      </c>
      <c r="G31" s="78">
        <v>30150</v>
      </c>
      <c r="H31" s="78">
        <v>3239</v>
      </c>
      <c r="I31" s="78">
        <v>2258</v>
      </c>
      <c r="J31" s="78">
        <v>26990</v>
      </c>
      <c r="K31" s="34"/>
      <c r="L31" s="76" t="s">
        <v>206</v>
      </c>
      <c r="M31" s="77"/>
      <c r="N31" s="76" t="s">
        <v>119</v>
      </c>
      <c r="O31" s="34"/>
      <c r="P31" s="78">
        <v>26990</v>
      </c>
      <c r="Q31" s="78">
        <v>2258</v>
      </c>
      <c r="R31" s="78">
        <v>3239</v>
      </c>
      <c r="S31" s="78">
        <v>30150</v>
      </c>
      <c r="T31" s="78">
        <v>62637</v>
      </c>
      <c r="U31" s="78"/>
      <c r="V31" s="78">
        <f t="shared" si="1"/>
        <v>62637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41518</v>
      </c>
      <c r="E33" s="78"/>
      <c r="F33" s="78">
        <v>41518</v>
      </c>
      <c r="G33" s="78">
        <v>24989</v>
      </c>
      <c r="H33" s="78">
        <v>0</v>
      </c>
      <c r="I33" s="78">
        <v>1365</v>
      </c>
      <c r="J33" s="78">
        <v>15164</v>
      </c>
      <c r="K33" s="30"/>
      <c r="L33" s="76" t="s">
        <v>120</v>
      </c>
      <c r="M33" s="77"/>
      <c r="N33" s="76" t="s">
        <v>121</v>
      </c>
      <c r="O33" s="30"/>
      <c r="P33" s="78">
        <v>15164</v>
      </c>
      <c r="Q33" s="78">
        <v>1365</v>
      </c>
      <c r="R33" s="78">
        <v>0</v>
      </c>
      <c r="S33" s="78">
        <v>24989</v>
      </c>
      <c r="T33" s="78">
        <v>41518</v>
      </c>
      <c r="U33" s="78"/>
      <c r="V33" s="78">
        <f>SUM(T33:U33)</f>
        <v>41518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36383</v>
      </c>
      <c r="E35" s="79">
        <v>5099</v>
      </c>
      <c r="F35" s="79">
        <v>31284</v>
      </c>
      <c r="G35" s="79">
        <v>2408</v>
      </c>
      <c r="H35" s="79">
        <v>4923</v>
      </c>
      <c r="I35" s="79">
        <v>14156</v>
      </c>
      <c r="J35" s="79">
        <v>9797</v>
      </c>
      <c r="K35" s="63"/>
      <c r="L35" s="75" t="s">
        <v>63</v>
      </c>
      <c r="M35" s="31"/>
      <c r="N35" s="75" t="s">
        <v>64</v>
      </c>
      <c r="O35" s="63"/>
      <c r="P35" s="79">
        <v>3601</v>
      </c>
      <c r="Q35" s="79">
        <v>14868</v>
      </c>
      <c r="R35" s="79">
        <v>1637</v>
      </c>
      <c r="S35" s="79">
        <v>10085</v>
      </c>
      <c r="T35" s="79">
        <v>30191</v>
      </c>
      <c r="U35" s="79">
        <v>6192</v>
      </c>
      <c r="V35" s="79">
        <f t="shared" ref="V35:V36" si="3">SUM(T35:U35)</f>
        <v>36383</v>
      </c>
      <c r="X35" s="80" t="s">
        <v>62</v>
      </c>
    </row>
    <row r="36" spans="2:24" x14ac:dyDescent="0.25">
      <c r="B36" s="73" t="s">
        <v>54</v>
      </c>
      <c r="D36" s="78">
        <f t="shared" si="2"/>
        <v>153069</v>
      </c>
      <c r="E36" s="78"/>
      <c r="F36" s="78">
        <v>153069</v>
      </c>
      <c r="G36" s="78">
        <v>111259</v>
      </c>
      <c r="H36" s="78">
        <v>18046</v>
      </c>
      <c r="I36" s="78">
        <v>2970</v>
      </c>
      <c r="J36" s="78">
        <v>20794</v>
      </c>
      <c r="K36" s="30"/>
      <c r="L36" s="76" t="s">
        <v>208</v>
      </c>
      <c r="M36" s="77"/>
      <c r="N36" s="76" t="s">
        <v>65</v>
      </c>
      <c r="O36" s="30"/>
      <c r="P36" s="78">
        <v>20794</v>
      </c>
      <c r="Q36" s="78">
        <v>2970</v>
      </c>
      <c r="R36" s="78">
        <v>18046</v>
      </c>
      <c r="S36" s="78">
        <v>111259</v>
      </c>
      <c r="T36" s="78">
        <v>153069</v>
      </c>
      <c r="U36" s="78"/>
      <c r="V36" s="78">
        <f t="shared" si="3"/>
        <v>153069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131950</v>
      </c>
      <c r="E38" s="78"/>
      <c r="F38" s="78">
        <v>131950</v>
      </c>
      <c r="G38" s="78">
        <v>106098</v>
      </c>
      <c r="H38" s="78">
        <v>14807</v>
      </c>
      <c r="I38" s="78">
        <v>2077</v>
      </c>
      <c r="J38" s="78">
        <v>8968</v>
      </c>
      <c r="K38" s="30"/>
      <c r="L38" s="76" t="s">
        <v>69</v>
      </c>
      <c r="M38" s="77"/>
      <c r="N38" s="76" t="s">
        <v>70</v>
      </c>
      <c r="O38" s="30"/>
      <c r="P38" s="78">
        <v>8968</v>
      </c>
      <c r="Q38" s="78">
        <v>2077</v>
      </c>
      <c r="R38" s="78">
        <v>14807</v>
      </c>
      <c r="S38" s="78">
        <v>106098</v>
      </c>
      <c r="T38" s="78">
        <v>131950</v>
      </c>
      <c r="U38" s="78"/>
      <c r="V38" s="78">
        <f>SUM(T38:U38)</f>
        <v>131950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12255</v>
      </c>
      <c r="E40" s="79">
        <v>135</v>
      </c>
      <c r="F40" s="79">
        <v>12120</v>
      </c>
      <c r="G40" s="79">
        <v>11147</v>
      </c>
      <c r="H40" s="79">
        <v>0</v>
      </c>
      <c r="I40" s="79">
        <v>217</v>
      </c>
      <c r="J40" s="79">
        <v>756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12106</v>
      </c>
      <c r="S40" s="79"/>
      <c r="T40" s="79">
        <v>12106</v>
      </c>
      <c r="U40" s="79">
        <v>149</v>
      </c>
      <c r="V40" s="79">
        <f t="shared" ref="V40:V50" si="5">SUM(T40:U40)</f>
        <v>12255</v>
      </c>
      <c r="X40" s="80" t="s">
        <v>66</v>
      </c>
    </row>
    <row r="41" spans="2:24" x14ac:dyDescent="0.25">
      <c r="B41" s="73" t="s">
        <v>68</v>
      </c>
      <c r="D41" s="78">
        <f t="shared" si="4"/>
        <v>21361</v>
      </c>
      <c r="E41" s="78">
        <v>56</v>
      </c>
      <c r="F41" s="78">
        <v>21305</v>
      </c>
      <c r="G41" s="78">
        <v>21305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847</v>
      </c>
      <c r="Q41" s="78">
        <v>1086</v>
      </c>
      <c r="R41" s="78">
        <v>19313</v>
      </c>
      <c r="S41" s="78">
        <v>62</v>
      </c>
      <c r="T41" s="78">
        <v>21308</v>
      </c>
      <c r="U41" s="78">
        <v>53</v>
      </c>
      <c r="V41" s="78">
        <f t="shared" si="5"/>
        <v>21361</v>
      </c>
      <c r="X41" s="73" t="s">
        <v>68</v>
      </c>
    </row>
    <row r="42" spans="2:24" x14ac:dyDescent="0.25">
      <c r="B42" s="73" t="s">
        <v>71</v>
      </c>
      <c r="D42" s="78">
        <f t="shared" si="4"/>
        <v>18802</v>
      </c>
      <c r="E42" s="78">
        <v>244</v>
      </c>
      <c r="F42" s="78">
        <v>18558</v>
      </c>
      <c r="G42" s="78">
        <v>75</v>
      </c>
      <c r="H42" s="78">
        <v>16894</v>
      </c>
      <c r="I42" s="78">
        <v>639</v>
      </c>
      <c r="J42" s="78">
        <v>950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18682</v>
      </c>
      <c r="T42" s="78">
        <v>18682</v>
      </c>
      <c r="U42" s="78">
        <v>120</v>
      </c>
      <c r="V42" s="78">
        <f t="shared" si="5"/>
        <v>18802</v>
      </c>
      <c r="X42" s="73" t="s">
        <v>71</v>
      </c>
    </row>
    <row r="43" spans="2:24" x14ac:dyDescent="0.25">
      <c r="B43" s="73" t="s">
        <v>78</v>
      </c>
      <c r="D43" s="78">
        <f t="shared" si="4"/>
        <v>19752</v>
      </c>
      <c r="E43" s="78">
        <v>1536</v>
      </c>
      <c r="F43" s="78">
        <v>18216</v>
      </c>
      <c r="G43" s="78">
        <v>9185</v>
      </c>
      <c r="H43" s="78">
        <v>2613</v>
      </c>
      <c r="I43" s="78">
        <v>3859</v>
      </c>
      <c r="J43" s="78">
        <v>2559</v>
      </c>
      <c r="K43" s="30"/>
      <c r="L43" s="75" t="s">
        <v>79</v>
      </c>
      <c r="M43" s="31"/>
      <c r="N43" s="75" t="s">
        <v>80</v>
      </c>
      <c r="O43" s="30"/>
      <c r="P43" s="78">
        <v>737</v>
      </c>
      <c r="Q43" s="78">
        <v>3790</v>
      </c>
      <c r="R43" s="78">
        <v>1205</v>
      </c>
      <c r="S43" s="78">
        <v>11102</v>
      </c>
      <c r="T43" s="78">
        <v>16834</v>
      </c>
      <c r="U43" s="78">
        <v>2918</v>
      </c>
      <c r="V43" s="78">
        <f t="shared" si="5"/>
        <v>19752</v>
      </c>
      <c r="X43" s="73" t="s">
        <v>78</v>
      </c>
    </row>
    <row r="44" spans="2:24" ht="22.5" customHeight="1" x14ac:dyDescent="0.25">
      <c r="B44" s="73"/>
      <c r="D44" s="78">
        <f t="shared" si="4"/>
        <v>151800</v>
      </c>
      <c r="E44" s="78"/>
      <c r="F44" s="78">
        <v>151800</v>
      </c>
      <c r="G44" s="78">
        <v>99393</v>
      </c>
      <c r="H44" s="78">
        <v>31163</v>
      </c>
      <c r="I44" s="78">
        <v>3131</v>
      </c>
      <c r="J44" s="78">
        <v>18113</v>
      </c>
      <c r="K44" s="61"/>
      <c r="L44" s="76" t="s">
        <v>209</v>
      </c>
      <c r="M44" s="77"/>
      <c r="N44" s="76" t="s">
        <v>187</v>
      </c>
      <c r="O44" s="61"/>
      <c r="P44" s="78">
        <v>18113</v>
      </c>
      <c r="Q44" s="78">
        <v>3131</v>
      </c>
      <c r="R44" s="78">
        <v>31163</v>
      </c>
      <c r="S44" s="78">
        <v>99393</v>
      </c>
      <c r="T44" s="78">
        <v>151800</v>
      </c>
      <c r="U44" s="78"/>
      <c r="V44" s="78">
        <f t="shared" si="5"/>
        <v>151800</v>
      </c>
      <c r="X44" s="73"/>
    </row>
    <row r="45" spans="2:24" ht="24.75" customHeight="1" x14ac:dyDescent="0.25">
      <c r="B45" s="73"/>
      <c r="C45" s="35"/>
      <c r="D45" s="78">
        <f t="shared" si="4"/>
        <v>130681</v>
      </c>
      <c r="E45" s="78"/>
      <c r="F45" s="78">
        <v>130681</v>
      </c>
      <c r="G45" s="78">
        <v>94232</v>
      </c>
      <c r="H45" s="78">
        <v>27924</v>
      </c>
      <c r="I45" s="78">
        <v>2238</v>
      </c>
      <c r="J45" s="78">
        <v>6287</v>
      </c>
      <c r="K45" s="61"/>
      <c r="L45" s="76" t="s">
        <v>188</v>
      </c>
      <c r="M45" s="77"/>
      <c r="N45" s="76" t="s">
        <v>189</v>
      </c>
      <c r="O45" s="61"/>
      <c r="P45" s="78">
        <v>6287</v>
      </c>
      <c r="Q45" s="78">
        <v>2238</v>
      </c>
      <c r="R45" s="78">
        <v>27924</v>
      </c>
      <c r="S45" s="78">
        <v>94232</v>
      </c>
      <c r="T45" s="78">
        <v>130681</v>
      </c>
      <c r="U45" s="78"/>
      <c r="V45" s="78">
        <f t="shared" si="5"/>
        <v>130681</v>
      </c>
      <c r="W45" s="35"/>
      <c r="X45" s="73"/>
    </row>
    <row r="46" spans="2:24" x14ac:dyDescent="0.25">
      <c r="B46" s="73"/>
      <c r="D46" s="81">
        <f t="shared" si="4"/>
        <v>15489</v>
      </c>
      <c r="E46" s="81"/>
      <c r="F46" s="81">
        <v>15489</v>
      </c>
      <c r="G46" s="81">
        <v>1511</v>
      </c>
      <c r="H46" s="81">
        <v>13978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15489</v>
      </c>
      <c r="T46" s="81">
        <v>15489</v>
      </c>
      <c r="U46" s="81"/>
      <c r="V46" s="81">
        <f t="shared" si="5"/>
        <v>15489</v>
      </c>
      <c r="X46" s="73"/>
    </row>
    <row r="47" spans="2:24" ht="33.6" customHeight="1" x14ac:dyDescent="0.25">
      <c r="B47" s="80" t="s">
        <v>198</v>
      </c>
      <c r="D47" s="79">
        <f t="shared" si="4"/>
        <v>151800</v>
      </c>
      <c r="E47" s="79"/>
      <c r="F47" s="79">
        <v>151800</v>
      </c>
      <c r="G47" s="79">
        <v>113371</v>
      </c>
      <c r="H47" s="79">
        <v>17185</v>
      </c>
      <c r="I47" s="79">
        <v>3131</v>
      </c>
      <c r="J47" s="79">
        <v>18113</v>
      </c>
      <c r="K47" s="66"/>
      <c r="L47" s="76" t="s">
        <v>210</v>
      </c>
      <c r="M47" s="77"/>
      <c r="N47" s="76" t="s">
        <v>190</v>
      </c>
      <c r="O47" s="66"/>
      <c r="P47" s="79">
        <v>18113</v>
      </c>
      <c r="Q47" s="79">
        <v>3131</v>
      </c>
      <c r="R47" s="79">
        <v>17185</v>
      </c>
      <c r="S47" s="79">
        <v>113371</v>
      </c>
      <c r="T47" s="79">
        <v>151800</v>
      </c>
      <c r="U47" s="79"/>
      <c r="V47" s="79">
        <f t="shared" si="5"/>
        <v>151800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130681</v>
      </c>
      <c r="E48" s="81"/>
      <c r="F48" s="81">
        <v>130681</v>
      </c>
      <c r="G48" s="81">
        <v>108210</v>
      </c>
      <c r="H48" s="81">
        <v>13946</v>
      </c>
      <c r="I48" s="81">
        <v>2238</v>
      </c>
      <c r="J48" s="81">
        <v>6287</v>
      </c>
      <c r="K48" s="30"/>
      <c r="L48" s="76" t="s">
        <v>211</v>
      </c>
      <c r="M48" s="77"/>
      <c r="N48" s="76" t="s">
        <v>191</v>
      </c>
      <c r="O48" s="30"/>
      <c r="P48" s="81">
        <v>6287</v>
      </c>
      <c r="Q48" s="81">
        <v>2238</v>
      </c>
      <c r="R48" s="81">
        <v>13946</v>
      </c>
      <c r="S48" s="81">
        <v>108210</v>
      </c>
      <c r="T48" s="81">
        <v>130681</v>
      </c>
      <c r="U48" s="81"/>
      <c r="V48" s="81">
        <f t="shared" si="5"/>
        <v>130681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18113</v>
      </c>
      <c r="Q49" s="79">
        <v>3131</v>
      </c>
      <c r="R49" s="79">
        <v>31163</v>
      </c>
      <c r="S49" s="79">
        <v>99393</v>
      </c>
      <c r="T49" s="79">
        <v>151800</v>
      </c>
      <c r="U49" s="79"/>
      <c r="V49" s="79">
        <f t="shared" si="5"/>
        <v>151800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6287</v>
      </c>
      <c r="Q50" s="78">
        <v>2238</v>
      </c>
      <c r="R50" s="78">
        <v>27924</v>
      </c>
      <c r="S50" s="78">
        <v>94232</v>
      </c>
      <c r="T50" s="78">
        <v>130681</v>
      </c>
      <c r="U50" s="78"/>
      <c r="V50" s="78">
        <f t="shared" si="5"/>
        <v>130681</v>
      </c>
      <c r="X50" s="73" t="s">
        <v>55</v>
      </c>
    </row>
    <row r="51" spans="2:24" x14ac:dyDescent="0.25">
      <c r="B51" s="73"/>
      <c r="D51" s="78">
        <f t="shared" ref="D51:D56" si="6">SUM(E51:F51)</f>
        <v>121550</v>
      </c>
      <c r="E51" s="78"/>
      <c r="F51" s="78">
        <v>121550</v>
      </c>
      <c r="G51" s="78">
        <v>110683</v>
      </c>
      <c r="H51" s="78">
        <v>10867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121550</v>
      </c>
      <c r="E52" s="78"/>
      <c r="F52" s="78">
        <v>121550</v>
      </c>
      <c r="G52" s="78">
        <v>96705</v>
      </c>
      <c r="H52" s="78">
        <v>24845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447</v>
      </c>
      <c r="E53" s="78"/>
      <c r="F53" s="78">
        <v>447</v>
      </c>
      <c r="G53" s="78"/>
      <c r="H53" s="78"/>
      <c r="I53" s="78">
        <v>447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447</v>
      </c>
      <c r="T53" s="78">
        <v>447</v>
      </c>
      <c r="U53" s="78"/>
      <c r="V53" s="78">
        <f>SUM(T53:U53)</f>
        <v>447</v>
      </c>
      <c r="X53" s="73"/>
    </row>
    <row r="54" spans="2:24" x14ac:dyDescent="0.25">
      <c r="B54" s="73"/>
      <c r="D54" s="78">
        <f t="shared" si="6"/>
        <v>30250</v>
      </c>
      <c r="E54" s="78"/>
      <c r="F54" s="78">
        <v>30250</v>
      </c>
      <c r="G54" s="78">
        <v>3135</v>
      </c>
      <c r="H54" s="78">
        <v>6318</v>
      </c>
      <c r="I54" s="78">
        <v>2684</v>
      </c>
      <c r="J54" s="78">
        <v>18113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9131</v>
      </c>
      <c r="E55" s="78"/>
      <c r="F55" s="78">
        <v>9131</v>
      </c>
      <c r="G55" s="78">
        <v>-2026</v>
      </c>
      <c r="H55" s="78">
        <v>3079</v>
      </c>
      <c r="I55" s="78">
        <v>1791</v>
      </c>
      <c r="J55" s="78">
        <v>6287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7886</v>
      </c>
      <c r="E56" s="78">
        <v>7886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6287</v>
      </c>
      <c r="Q69" s="78">
        <v>1791</v>
      </c>
      <c r="R69" s="78">
        <v>3079</v>
      </c>
      <c r="S69" s="78">
        <v>-2026</v>
      </c>
      <c r="T69" s="78">
        <v>9131</v>
      </c>
      <c r="U69" s="78"/>
      <c r="V69" s="78">
        <f>SUM(T69:U69)</f>
        <v>9131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7886</v>
      </c>
      <c r="V71" s="78">
        <f t="shared" ref="V71:V74" si="7">SUM(T71:U71)</f>
        <v>7886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551</v>
      </c>
      <c r="Q72" s="78">
        <v>292</v>
      </c>
      <c r="R72" s="78">
        <v>879</v>
      </c>
      <c r="S72" s="78">
        <v>1059</v>
      </c>
      <c r="T72" s="78">
        <v>2781</v>
      </c>
      <c r="U72" s="78">
        <v>122</v>
      </c>
      <c r="V72" s="78">
        <f t="shared" si="7"/>
        <v>2903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316</v>
      </c>
      <c r="Q73" s="78">
        <v>-829</v>
      </c>
      <c r="R73" s="78">
        <v>-1011</v>
      </c>
      <c r="S73" s="78">
        <v>-56</v>
      </c>
      <c r="T73" s="78">
        <v>-1580</v>
      </c>
      <c r="U73" s="78">
        <v>-1323</v>
      </c>
      <c r="V73" s="78">
        <f t="shared" si="7"/>
        <v>-2903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17017</v>
      </c>
      <c r="E74" s="81">
        <v>6685</v>
      </c>
      <c r="F74" s="81">
        <v>10332</v>
      </c>
      <c r="G74" s="81">
        <v>-1023</v>
      </c>
      <c r="H74" s="81">
        <v>2947</v>
      </c>
      <c r="I74" s="81">
        <v>1254</v>
      </c>
      <c r="J74" s="81">
        <v>7154</v>
      </c>
      <c r="K74" s="33"/>
      <c r="L74" s="76" t="s">
        <v>103</v>
      </c>
      <c r="M74" s="77"/>
      <c r="N74" s="76" t="s">
        <v>104</v>
      </c>
      <c r="O74" s="33"/>
      <c r="P74" s="81">
        <v>7154</v>
      </c>
      <c r="Q74" s="81">
        <v>1254</v>
      </c>
      <c r="R74" s="81">
        <v>2947</v>
      </c>
      <c r="S74" s="81">
        <v>-1023</v>
      </c>
      <c r="T74" s="81">
        <v>10332</v>
      </c>
      <c r="U74" s="81">
        <v>6685</v>
      </c>
      <c r="V74" s="81">
        <f t="shared" si="7"/>
        <v>17017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38136</v>
      </c>
      <c r="E75" s="79"/>
      <c r="F75" s="79">
        <v>38136</v>
      </c>
      <c r="G75" s="79">
        <v>10725</v>
      </c>
      <c r="H75" s="79">
        <v>5243</v>
      </c>
      <c r="I75" s="79">
        <v>284</v>
      </c>
      <c r="J75" s="79">
        <v>21884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39868</v>
      </c>
      <c r="E76" s="78"/>
      <c r="F76" s="78">
        <v>39868</v>
      </c>
      <c r="G76" s="78">
        <v>10907</v>
      </c>
      <c r="H76" s="78">
        <v>5243</v>
      </c>
      <c r="I76" s="78">
        <v>284</v>
      </c>
      <c r="J76" s="78">
        <v>23434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-21119</v>
      </c>
      <c r="E77" s="78"/>
      <c r="F77" s="78">
        <v>-21119</v>
      </c>
      <c r="G77" s="78">
        <v>-5161</v>
      </c>
      <c r="H77" s="78">
        <v>-3239</v>
      </c>
      <c r="I77" s="78">
        <v>-893</v>
      </c>
      <c r="J77" s="78">
        <v>-11826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-1732</v>
      </c>
      <c r="E78" s="78"/>
      <c r="F78" s="78">
        <v>-1732</v>
      </c>
      <c r="G78" s="78">
        <v>-182</v>
      </c>
      <c r="H78" s="78">
        <v>0</v>
      </c>
      <c r="I78" s="78">
        <v>0</v>
      </c>
      <c r="J78" s="78">
        <v>-1550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9</v>
      </c>
      <c r="F79" s="78">
        <v>-9</v>
      </c>
      <c r="G79" s="78">
        <v>-84</v>
      </c>
      <c r="H79" s="78">
        <v>36</v>
      </c>
      <c r="I79" s="78">
        <v>0</v>
      </c>
      <c r="J79" s="78">
        <v>39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6676</v>
      </c>
      <c r="F80" s="78">
        <v>-6676</v>
      </c>
      <c r="G80" s="78">
        <v>-6503</v>
      </c>
      <c r="H80" s="78">
        <v>907</v>
      </c>
      <c r="I80" s="78">
        <v>1863</v>
      </c>
      <c r="J80" s="78">
        <v>-2943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179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73793</v>
      </c>
      <c r="V18" s="78">
        <f>SUM(T18:U18)</f>
        <v>73793</v>
      </c>
      <c r="X18" s="73" t="s">
        <v>25</v>
      </c>
    </row>
    <row r="19" spans="2:24" x14ac:dyDescent="0.25">
      <c r="B19" s="73" t="s">
        <v>28</v>
      </c>
      <c r="D19" s="78">
        <f>SUM(E19:F19)</f>
        <v>85581</v>
      </c>
      <c r="E19" s="78">
        <v>85581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252121</v>
      </c>
      <c r="E23" s="78"/>
      <c r="F23" s="78">
        <v>252121</v>
      </c>
      <c r="G23" s="78">
        <v>53935</v>
      </c>
      <c r="H23" s="78">
        <v>33222</v>
      </c>
      <c r="I23" s="78">
        <v>8033</v>
      </c>
      <c r="J23" s="78">
        <v>134577</v>
      </c>
      <c r="K23" s="30"/>
      <c r="L23" s="76" t="s">
        <v>205</v>
      </c>
      <c r="M23" s="77"/>
      <c r="N23" s="76" t="s">
        <v>41</v>
      </c>
      <c r="O23" s="30"/>
      <c r="P23" s="78">
        <v>134577</v>
      </c>
      <c r="Q23" s="78">
        <v>8033</v>
      </c>
      <c r="R23" s="78">
        <v>33222</v>
      </c>
      <c r="S23" s="78">
        <v>53935</v>
      </c>
      <c r="T23" s="78">
        <v>252121</v>
      </c>
      <c r="U23" s="78"/>
      <c r="V23" s="78">
        <f>SUM(T23:U23)</f>
        <v>252121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45512</v>
      </c>
      <c r="E24" s="78"/>
      <c r="F24" s="78">
        <v>45512</v>
      </c>
      <c r="G24" s="78">
        <v>9907</v>
      </c>
      <c r="H24" s="78">
        <v>6967</v>
      </c>
      <c r="I24" s="78">
        <v>1218</v>
      </c>
      <c r="J24" s="78">
        <v>27420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206609</v>
      </c>
      <c r="E25" s="78"/>
      <c r="F25" s="78">
        <v>206609</v>
      </c>
      <c r="G25" s="78">
        <v>44028</v>
      </c>
      <c r="H25" s="78">
        <v>26255</v>
      </c>
      <c r="I25" s="78">
        <v>6815</v>
      </c>
      <c r="J25" s="78">
        <v>107157</v>
      </c>
      <c r="K25" s="30"/>
      <c r="L25" s="76" t="s">
        <v>45</v>
      </c>
      <c r="M25" s="77"/>
      <c r="N25" s="76" t="s">
        <v>46</v>
      </c>
      <c r="O25" s="30"/>
      <c r="P25" s="78">
        <v>107157</v>
      </c>
      <c r="Q25" s="78">
        <v>6815</v>
      </c>
      <c r="R25" s="78">
        <v>26255</v>
      </c>
      <c r="S25" s="78">
        <v>44028</v>
      </c>
      <c r="T25" s="78">
        <v>206609</v>
      </c>
      <c r="U25" s="78"/>
      <c r="V25" s="78">
        <f t="shared" ref="V25:V31" si="1">SUM(T25:U25)</f>
        <v>206609</v>
      </c>
      <c r="X25" s="73"/>
    </row>
    <row r="26" spans="2:24" x14ac:dyDescent="0.25">
      <c r="B26" s="73"/>
      <c r="D26" s="81">
        <f t="shared" si="0"/>
        <v>-11788</v>
      </c>
      <c r="E26" s="81">
        <v>-11788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-11788</v>
      </c>
      <c r="V26" s="81">
        <f t="shared" si="1"/>
        <v>-11788</v>
      </c>
      <c r="X26" s="73"/>
    </row>
    <row r="27" spans="2:24" x14ac:dyDescent="0.25">
      <c r="B27" s="80" t="s">
        <v>49</v>
      </c>
      <c r="D27" s="79">
        <f t="shared" si="0"/>
        <v>118871</v>
      </c>
      <c r="E27" s="79">
        <v>579</v>
      </c>
      <c r="F27" s="79">
        <v>118292</v>
      </c>
      <c r="G27" s="79">
        <v>10358</v>
      </c>
      <c r="H27" s="79">
        <v>26171</v>
      </c>
      <c r="I27" s="79">
        <v>4936</v>
      </c>
      <c r="J27" s="79">
        <v>76827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118807</v>
      </c>
      <c r="T27" s="79">
        <v>118807</v>
      </c>
      <c r="U27" s="79">
        <v>64</v>
      </c>
      <c r="V27" s="79">
        <f t="shared" si="1"/>
        <v>118871</v>
      </c>
      <c r="X27" s="80" t="s">
        <v>49</v>
      </c>
    </row>
    <row r="28" spans="2:24" x14ac:dyDescent="0.25">
      <c r="B28" s="73" t="s">
        <v>44</v>
      </c>
      <c r="D28" s="78">
        <f t="shared" si="0"/>
        <v>25915</v>
      </c>
      <c r="E28" s="78"/>
      <c r="F28" s="78">
        <v>25915</v>
      </c>
      <c r="G28" s="78">
        <v>1908</v>
      </c>
      <c r="H28" s="78">
        <v>84</v>
      </c>
      <c r="I28" s="78">
        <v>297</v>
      </c>
      <c r="J28" s="78">
        <v>1272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25703</v>
      </c>
      <c r="S28" s="78"/>
      <c r="T28" s="78">
        <v>25703</v>
      </c>
      <c r="U28" s="78">
        <v>212</v>
      </c>
      <c r="V28" s="78">
        <f t="shared" si="1"/>
        <v>25915</v>
      </c>
      <c r="X28" s="73" t="s">
        <v>44</v>
      </c>
    </row>
    <row r="29" spans="2:24" x14ac:dyDescent="0.25">
      <c r="B29" s="73"/>
      <c r="D29" s="78">
        <f t="shared" si="0"/>
        <v>22354</v>
      </c>
      <c r="E29" s="78"/>
      <c r="F29" s="78">
        <v>22354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22062</v>
      </c>
      <c r="S29" s="78"/>
      <c r="T29" s="78">
        <v>22062</v>
      </c>
      <c r="U29" s="78">
        <v>292</v>
      </c>
      <c r="V29" s="78">
        <f t="shared" si="1"/>
        <v>22354</v>
      </c>
      <c r="X29" s="73"/>
    </row>
    <row r="30" spans="2:24" x14ac:dyDescent="0.25">
      <c r="B30" s="73"/>
      <c r="D30" s="78">
        <f t="shared" si="0"/>
        <v>3561</v>
      </c>
      <c r="E30" s="78"/>
      <c r="F30" s="78">
        <v>3561</v>
      </c>
      <c r="G30" s="78">
        <v>1908</v>
      </c>
      <c r="H30" s="78">
        <v>84</v>
      </c>
      <c r="I30" s="78">
        <v>297</v>
      </c>
      <c r="J30" s="78">
        <v>1272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3641</v>
      </c>
      <c r="S30" s="78"/>
      <c r="T30" s="78">
        <v>3641</v>
      </c>
      <c r="U30" s="78">
        <v>-80</v>
      </c>
      <c r="V30" s="78">
        <f t="shared" si="1"/>
        <v>3561</v>
      </c>
      <c r="X30" s="73"/>
    </row>
    <row r="31" spans="2:24" x14ac:dyDescent="0.25">
      <c r="B31" s="73"/>
      <c r="D31" s="78">
        <f t="shared" si="0"/>
        <v>107914</v>
      </c>
      <c r="E31" s="78"/>
      <c r="F31" s="78">
        <v>107914</v>
      </c>
      <c r="G31" s="78">
        <v>41669</v>
      </c>
      <c r="H31" s="78">
        <v>6967</v>
      </c>
      <c r="I31" s="78">
        <v>2800</v>
      </c>
      <c r="J31" s="78">
        <v>56478</v>
      </c>
      <c r="K31" s="34"/>
      <c r="L31" s="76" t="s">
        <v>206</v>
      </c>
      <c r="M31" s="77"/>
      <c r="N31" s="76" t="s">
        <v>119</v>
      </c>
      <c r="O31" s="34"/>
      <c r="P31" s="78">
        <v>56478</v>
      </c>
      <c r="Q31" s="78">
        <v>2800</v>
      </c>
      <c r="R31" s="78">
        <v>6967</v>
      </c>
      <c r="S31" s="78">
        <v>41669</v>
      </c>
      <c r="T31" s="78">
        <v>107914</v>
      </c>
      <c r="U31" s="78"/>
      <c r="V31" s="78">
        <f t="shared" si="1"/>
        <v>107914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62402</v>
      </c>
      <c r="E33" s="78"/>
      <c r="F33" s="78">
        <v>62402</v>
      </c>
      <c r="G33" s="78">
        <v>31762</v>
      </c>
      <c r="H33" s="78">
        <v>0</v>
      </c>
      <c r="I33" s="78">
        <v>1582</v>
      </c>
      <c r="J33" s="78">
        <v>29058</v>
      </c>
      <c r="K33" s="30"/>
      <c r="L33" s="76" t="s">
        <v>120</v>
      </c>
      <c r="M33" s="77"/>
      <c r="N33" s="76" t="s">
        <v>121</v>
      </c>
      <c r="O33" s="30"/>
      <c r="P33" s="78">
        <v>29058</v>
      </c>
      <c r="Q33" s="78">
        <v>1582</v>
      </c>
      <c r="R33" s="78">
        <v>0</v>
      </c>
      <c r="S33" s="78">
        <v>31762</v>
      </c>
      <c r="T33" s="78">
        <v>62402</v>
      </c>
      <c r="U33" s="78"/>
      <c r="V33" s="78">
        <f>SUM(T33:U33)</f>
        <v>62402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65928</v>
      </c>
      <c r="E35" s="79">
        <v>9624</v>
      </c>
      <c r="F35" s="79">
        <v>56304</v>
      </c>
      <c r="G35" s="79">
        <v>4131</v>
      </c>
      <c r="H35" s="79">
        <v>9043</v>
      </c>
      <c r="I35" s="79">
        <v>22047</v>
      </c>
      <c r="J35" s="79">
        <v>21083</v>
      </c>
      <c r="K35" s="63"/>
      <c r="L35" s="75" t="s">
        <v>63</v>
      </c>
      <c r="M35" s="31"/>
      <c r="N35" s="75" t="s">
        <v>64</v>
      </c>
      <c r="O35" s="63"/>
      <c r="P35" s="79">
        <v>9917</v>
      </c>
      <c r="Q35" s="79">
        <v>26470</v>
      </c>
      <c r="R35" s="79">
        <v>1873</v>
      </c>
      <c r="S35" s="79">
        <v>14555</v>
      </c>
      <c r="T35" s="79">
        <v>52815</v>
      </c>
      <c r="U35" s="79">
        <v>13113</v>
      </c>
      <c r="V35" s="79">
        <f t="shared" ref="V35:V36" si="3">SUM(T35:U35)</f>
        <v>65928</v>
      </c>
      <c r="X35" s="80" t="s">
        <v>62</v>
      </c>
    </row>
    <row r="36" spans="2:24" x14ac:dyDescent="0.25">
      <c r="B36" s="73" t="s">
        <v>54</v>
      </c>
      <c r="D36" s="78">
        <f t="shared" si="2"/>
        <v>248935</v>
      </c>
      <c r="E36" s="78"/>
      <c r="F36" s="78">
        <v>248935</v>
      </c>
      <c r="G36" s="78">
        <v>170900</v>
      </c>
      <c r="H36" s="78">
        <v>25500</v>
      </c>
      <c r="I36" s="78">
        <v>7223</v>
      </c>
      <c r="J36" s="78">
        <v>45312</v>
      </c>
      <c r="K36" s="30"/>
      <c r="L36" s="76" t="s">
        <v>208</v>
      </c>
      <c r="M36" s="77"/>
      <c r="N36" s="76" t="s">
        <v>65</v>
      </c>
      <c r="O36" s="30"/>
      <c r="P36" s="78">
        <v>45312</v>
      </c>
      <c r="Q36" s="78">
        <v>7223</v>
      </c>
      <c r="R36" s="78">
        <v>25500</v>
      </c>
      <c r="S36" s="78">
        <v>170900</v>
      </c>
      <c r="T36" s="78">
        <v>248935</v>
      </c>
      <c r="U36" s="78"/>
      <c r="V36" s="78">
        <f t="shared" si="3"/>
        <v>248935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203423</v>
      </c>
      <c r="E38" s="78"/>
      <c r="F38" s="78">
        <v>203423</v>
      </c>
      <c r="G38" s="78">
        <v>160993</v>
      </c>
      <c r="H38" s="78">
        <v>18533</v>
      </c>
      <c r="I38" s="78">
        <v>6005</v>
      </c>
      <c r="J38" s="78">
        <v>17892</v>
      </c>
      <c r="K38" s="30"/>
      <c r="L38" s="76" t="s">
        <v>69</v>
      </c>
      <c r="M38" s="77"/>
      <c r="N38" s="76" t="s">
        <v>70</v>
      </c>
      <c r="O38" s="30"/>
      <c r="P38" s="78">
        <v>17892</v>
      </c>
      <c r="Q38" s="78">
        <v>6005</v>
      </c>
      <c r="R38" s="78">
        <v>18533</v>
      </c>
      <c r="S38" s="78">
        <v>160993</v>
      </c>
      <c r="T38" s="78">
        <v>203423</v>
      </c>
      <c r="U38" s="78"/>
      <c r="V38" s="78">
        <f>SUM(T38:U38)</f>
        <v>203423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29164</v>
      </c>
      <c r="E40" s="79">
        <v>362</v>
      </c>
      <c r="F40" s="79">
        <v>28802</v>
      </c>
      <c r="G40" s="79">
        <v>22441</v>
      </c>
      <c r="H40" s="79">
        <v>-171</v>
      </c>
      <c r="I40" s="79">
        <v>973</v>
      </c>
      <c r="J40" s="79">
        <v>5559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28790</v>
      </c>
      <c r="S40" s="79"/>
      <c r="T40" s="79">
        <v>28790</v>
      </c>
      <c r="U40" s="79">
        <v>374</v>
      </c>
      <c r="V40" s="79">
        <f t="shared" ref="V40:V50" si="5">SUM(T40:U40)</f>
        <v>29164</v>
      </c>
      <c r="X40" s="80" t="s">
        <v>66</v>
      </c>
    </row>
    <row r="41" spans="2:24" x14ac:dyDescent="0.25">
      <c r="B41" s="73" t="s">
        <v>68</v>
      </c>
      <c r="D41" s="78">
        <f t="shared" si="4"/>
        <v>34846</v>
      </c>
      <c r="E41" s="78">
        <v>13</v>
      </c>
      <c r="F41" s="78">
        <v>34833</v>
      </c>
      <c r="G41" s="78">
        <v>34833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1530</v>
      </c>
      <c r="Q41" s="78">
        <v>1274</v>
      </c>
      <c r="R41" s="78">
        <v>31838</v>
      </c>
      <c r="S41" s="78">
        <v>26</v>
      </c>
      <c r="T41" s="78">
        <v>34668</v>
      </c>
      <c r="U41" s="78">
        <v>178</v>
      </c>
      <c r="V41" s="78">
        <f t="shared" si="5"/>
        <v>34846</v>
      </c>
      <c r="X41" s="73" t="s">
        <v>68</v>
      </c>
    </row>
    <row r="42" spans="2:24" x14ac:dyDescent="0.25">
      <c r="B42" s="73" t="s">
        <v>71</v>
      </c>
      <c r="D42" s="78">
        <f t="shared" si="4"/>
        <v>43041</v>
      </c>
      <c r="E42" s="78">
        <v>727</v>
      </c>
      <c r="F42" s="78">
        <v>42314</v>
      </c>
      <c r="G42" s="78">
        <v>26</v>
      </c>
      <c r="H42" s="78">
        <v>38544</v>
      </c>
      <c r="I42" s="78">
        <v>1947</v>
      </c>
      <c r="J42" s="78">
        <v>1797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42927</v>
      </c>
      <c r="T42" s="78">
        <v>42927</v>
      </c>
      <c r="U42" s="78">
        <v>114</v>
      </c>
      <c r="V42" s="78">
        <f t="shared" si="5"/>
        <v>43041</v>
      </c>
      <c r="X42" s="73" t="s">
        <v>71</v>
      </c>
    </row>
    <row r="43" spans="2:24" x14ac:dyDescent="0.25">
      <c r="B43" s="73" t="s">
        <v>78</v>
      </c>
      <c r="D43" s="78">
        <f t="shared" si="4"/>
        <v>26991</v>
      </c>
      <c r="E43" s="78">
        <v>2027</v>
      </c>
      <c r="F43" s="78">
        <v>24964</v>
      </c>
      <c r="G43" s="78">
        <v>11371</v>
      </c>
      <c r="H43" s="78">
        <v>3622</v>
      </c>
      <c r="I43" s="78">
        <v>6366</v>
      </c>
      <c r="J43" s="78">
        <v>3605</v>
      </c>
      <c r="K43" s="30"/>
      <c r="L43" s="75" t="s">
        <v>79</v>
      </c>
      <c r="M43" s="31"/>
      <c r="N43" s="75" t="s">
        <v>80</v>
      </c>
      <c r="O43" s="30"/>
      <c r="P43" s="78">
        <v>1708</v>
      </c>
      <c r="Q43" s="78">
        <v>6299</v>
      </c>
      <c r="R43" s="78">
        <v>1507</v>
      </c>
      <c r="S43" s="78">
        <v>11764</v>
      </c>
      <c r="T43" s="78">
        <v>21278</v>
      </c>
      <c r="U43" s="78">
        <v>5713</v>
      </c>
      <c r="V43" s="78">
        <f t="shared" si="5"/>
        <v>26991</v>
      </c>
      <c r="X43" s="73" t="s">
        <v>78</v>
      </c>
    </row>
    <row r="44" spans="2:24" ht="22.5" customHeight="1" x14ac:dyDescent="0.25">
      <c r="B44" s="73"/>
      <c r="D44" s="78">
        <f t="shared" si="4"/>
        <v>245685</v>
      </c>
      <c r="E44" s="78"/>
      <c r="F44" s="78">
        <v>245685</v>
      </c>
      <c r="G44" s="78">
        <v>156946</v>
      </c>
      <c r="H44" s="78">
        <v>45640</v>
      </c>
      <c r="I44" s="78">
        <v>5510</v>
      </c>
      <c r="J44" s="78">
        <v>37589</v>
      </c>
      <c r="K44" s="61"/>
      <c r="L44" s="76" t="s">
        <v>209</v>
      </c>
      <c r="M44" s="77"/>
      <c r="N44" s="76" t="s">
        <v>187</v>
      </c>
      <c r="O44" s="61"/>
      <c r="P44" s="78">
        <v>37589</v>
      </c>
      <c r="Q44" s="78">
        <v>5510</v>
      </c>
      <c r="R44" s="78">
        <v>45640</v>
      </c>
      <c r="S44" s="78">
        <v>156946</v>
      </c>
      <c r="T44" s="78">
        <v>245685</v>
      </c>
      <c r="U44" s="78"/>
      <c r="V44" s="78">
        <f t="shared" si="5"/>
        <v>245685</v>
      </c>
      <c r="X44" s="73"/>
    </row>
    <row r="45" spans="2:24" ht="24.75" customHeight="1" x14ac:dyDescent="0.25">
      <c r="B45" s="73"/>
      <c r="C45" s="35"/>
      <c r="D45" s="78">
        <f t="shared" si="4"/>
        <v>200173</v>
      </c>
      <c r="E45" s="78"/>
      <c r="F45" s="78">
        <v>200173</v>
      </c>
      <c r="G45" s="78">
        <v>147039</v>
      </c>
      <c r="H45" s="78">
        <v>38673</v>
      </c>
      <c r="I45" s="78">
        <v>4292</v>
      </c>
      <c r="J45" s="78">
        <v>10169</v>
      </c>
      <c r="K45" s="61"/>
      <c r="L45" s="76" t="s">
        <v>188</v>
      </c>
      <c r="M45" s="77"/>
      <c r="N45" s="76" t="s">
        <v>189</v>
      </c>
      <c r="O45" s="61"/>
      <c r="P45" s="78">
        <v>10169</v>
      </c>
      <c r="Q45" s="78">
        <v>4292</v>
      </c>
      <c r="R45" s="78">
        <v>38673</v>
      </c>
      <c r="S45" s="78">
        <v>147039</v>
      </c>
      <c r="T45" s="78">
        <v>200173</v>
      </c>
      <c r="U45" s="78"/>
      <c r="V45" s="78">
        <f t="shared" si="5"/>
        <v>200173</v>
      </c>
      <c r="W45" s="35"/>
      <c r="X45" s="73"/>
    </row>
    <row r="46" spans="2:24" x14ac:dyDescent="0.25">
      <c r="B46" s="73"/>
      <c r="D46" s="81">
        <f t="shared" si="4"/>
        <v>28186</v>
      </c>
      <c r="E46" s="81"/>
      <c r="F46" s="81">
        <v>28186</v>
      </c>
      <c r="G46" s="81">
        <v>2316</v>
      </c>
      <c r="H46" s="81">
        <v>25870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28186</v>
      </c>
      <c r="T46" s="81">
        <v>28186</v>
      </c>
      <c r="U46" s="81"/>
      <c r="V46" s="81">
        <f t="shared" si="5"/>
        <v>28186</v>
      </c>
      <c r="X46" s="73"/>
    </row>
    <row r="47" spans="2:24" ht="33.6" customHeight="1" x14ac:dyDescent="0.25">
      <c r="B47" s="80" t="s">
        <v>198</v>
      </c>
      <c r="D47" s="79">
        <f t="shared" si="4"/>
        <v>245685</v>
      </c>
      <c r="E47" s="79"/>
      <c r="F47" s="79">
        <v>245685</v>
      </c>
      <c r="G47" s="79">
        <v>182816</v>
      </c>
      <c r="H47" s="79">
        <v>19770</v>
      </c>
      <c r="I47" s="79">
        <v>5510</v>
      </c>
      <c r="J47" s="79">
        <v>37589</v>
      </c>
      <c r="K47" s="66"/>
      <c r="L47" s="76" t="s">
        <v>210</v>
      </c>
      <c r="M47" s="77"/>
      <c r="N47" s="76" t="s">
        <v>190</v>
      </c>
      <c r="O47" s="66"/>
      <c r="P47" s="79">
        <v>37589</v>
      </c>
      <c r="Q47" s="79">
        <v>5510</v>
      </c>
      <c r="R47" s="79">
        <v>19770</v>
      </c>
      <c r="S47" s="79">
        <v>182816</v>
      </c>
      <c r="T47" s="79">
        <v>245685</v>
      </c>
      <c r="U47" s="79"/>
      <c r="V47" s="79">
        <f t="shared" si="5"/>
        <v>245685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200173</v>
      </c>
      <c r="E48" s="81"/>
      <c r="F48" s="81">
        <v>200173</v>
      </c>
      <c r="G48" s="81">
        <v>172909</v>
      </c>
      <c r="H48" s="81">
        <v>12803</v>
      </c>
      <c r="I48" s="81">
        <v>4292</v>
      </c>
      <c r="J48" s="81">
        <v>10169</v>
      </c>
      <c r="K48" s="30"/>
      <c r="L48" s="76" t="s">
        <v>211</v>
      </c>
      <c r="M48" s="77"/>
      <c r="N48" s="76" t="s">
        <v>191</v>
      </c>
      <c r="O48" s="30"/>
      <c r="P48" s="81">
        <v>10169</v>
      </c>
      <c r="Q48" s="81">
        <v>4292</v>
      </c>
      <c r="R48" s="81">
        <v>12803</v>
      </c>
      <c r="S48" s="81">
        <v>172909</v>
      </c>
      <c r="T48" s="81">
        <v>200173</v>
      </c>
      <c r="U48" s="81"/>
      <c r="V48" s="81">
        <f t="shared" si="5"/>
        <v>200173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37589</v>
      </c>
      <c r="Q49" s="79">
        <v>5510</v>
      </c>
      <c r="R49" s="79">
        <v>45640</v>
      </c>
      <c r="S49" s="79">
        <v>156946</v>
      </c>
      <c r="T49" s="79">
        <v>245685</v>
      </c>
      <c r="U49" s="79"/>
      <c r="V49" s="79">
        <f t="shared" si="5"/>
        <v>245685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10169</v>
      </c>
      <c r="Q50" s="78">
        <v>4292</v>
      </c>
      <c r="R50" s="78">
        <v>38673</v>
      </c>
      <c r="S50" s="78">
        <v>147039</v>
      </c>
      <c r="T50" s="78">
        <v>200173</v>
      </c>
      <c r="U50" s="78"/>
      <c r="V50" s="78">
        <f t="shared" si="5"/>
        <v>200173</v>
      </c>
      <c r="X50" s="73" t="s">
        <v>55</v>
      </c>
    </row>
    <row r="51" spans="2:24" x14ac:dyDescent="0.25">
      <c r="B51" s="73"/>
      <c r="D51" s="78">
        <f t="shared" ref="D51:D56" si="6">SUM(E51:F51)</f>
        <v>193182</v>
      </c>
      <c r="E51" s="78"/>
      <c r="F51" s="78">
        <v>193182</v>
      </c>
      <c r="G51" s="78">
        <v>172950</v>
      </c>
      <c r="H51" s="78">
        <v>20232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193182</v>
      </c>
      <c r="E52" s="78"/>
      <c r="F52" s="78">
        <v>193182</v>
      </c>
      <c r="G52" s="78">
        <v>147080</v>
      </c>
      <c r="H52" s="78">
        <v>46102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-673</v>
      </c>
      <c r="E53" s="78"/>
      <c r="F53" s="78">
        <v>-673</v>
      </c>
      <c r="G53" s="78"/>
      <c r="H53" s="78"/>
      <c r="I53" s="78">
        <v>-673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-673</v>
      </c>
      <c r="T53" s="78">
        <v>-673</v>
      </c>
      <c r="U53" s="78"/>
      <c r="V53" s="78">
        <f>SUM(T53:U53)</f>
        <v>-673</v>
      </c>
      <c r="X53" s="73"/>
    </row>
    <row r="54" spans="2:24" x14ac:dyDescent="0.25">
      <c r="B54" s="73"/>
      <c r="D54" s="78">
        <f t="shared" si="6"/>
        <v>52503</v>
      </c>
      <c r="E54" s="78"/>
      <c r="F54" s="78">
        <v>52503</v>
      </c>
      <c r="G54" s="78">
        <v>9193</v>
      </c>
      <c r="H54" s="78">
        <v>-462</v>
      </c>
      <c r="I54" s="78">
        <v>6183</v>
      </c>
      <c r="J54" s="78">
        <v>37589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6991</v>
      </c>
      <c r="E55" s="78"/>
      <c r="F55" s="78">
        <v>6991</v>
      </c>
      <c r="G55" s="78">
        <v>-714</v>
      </c>
      <c r="H55" s="78">
        <v>-7429</v>
      </c>
      <c r="I55" s="78">
        <v>4965</v>
      </c>
      <c r="J55" s="78">
        <v>10169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-5352</v>
      </c>
      <c r="E56" s="78">
        <v>-5352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10169</v>
      </c>
      <c r="Q69" s="78">
        <v>4965</v>
      </c>
      <c r="R69" s="78">
        <v>-7429</v>
      </c>
      <c r="S69" s="78">
        <v>-714</v>
      </c>
      <c r="T69" s="78">
        <v>6991</v>
      </c>
      <c r="U69" s="78"/>
      <c r="V69" s="78">
        <f>SUM(T69:U69)</f>
        <v>6991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-5352</v>
      </c>
      <c r="V71" s="78">
        <f t="shared" ref="V71:V74" si="7">SUM(T71:U71)</f>
        <v>-5352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721</v>
      </c>
      <c r="Q72" s="78">
        <v>2304</v>
      </c>
      <c r="R72" s="78">
        <v>984</v>
      </c>
      <c r="S72" s="78">
        <v>488</v>
      </c>
      <c r="T72" s="78">
        <v>4497</v>
      </c>
      <c r="U72" s="78">
        <v>59</v>
      </c>
      <c r="V72" s="78">
        <f t="shared" si="7"/>
        <v>4556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123</v>
      </c>
      <c r="Q73" s="78">
        <v>-232</v>
      </c>
      <c r="R73" s="78">
        <v>-3126</v>
      </c>
      <c r="S73" s="78">
        <v>-335</v>
      </c>
      <c r="T73" s="78">
        <v>-3570</v>
      </c>
      <c r="U73" s="78">
        <v>-986</v>
      </c>
      <c r="V73" s="78">
        <f t="shared" si="7"/>
        <v>-4556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1639</v>
      </c>
      <c r="E74" s="81">
        <v>-6279</v>
      </c>
      <c r="F74" s="81">
        <v>7918</v>
      </c>
      <c r="G74" s="81">
        <v>-561</v>
      </c>
      <c r="H74" s="81">
        <v>-9571</v>
      </c>
      <c r="I74" s="81">
        <v>7037</v>
      </c>
      <c r="J74" s="81">
        <v>11013</v>
      </c>
      <c r="K74" s="33"/>
      <c r="L74" s="76" t="s">
        <v>103</v>
      </c>
      <c r="M74" s="77"/>
      <c r="N74" s="76" t="s">
        <v>104</v>
      </c>
      <c r="O74" s="33"/>
      <c r="P74" s="81">
        <v>11013</v>
      </c>
      <c r="Q74" s="81">
        <v>7037</v>
      </c>
      <c r="R74" s="81">
        <v>-9571</v>
      </c>
      <c r="S74" s="81">
        <v>-561</v>
      </c>
      <c r="T74" s="81">
        <v>7918</v>
      </c>
      <c r="U74" s="81">
        <v>-6279</v>
      </c>
      <c r="V74" s="81">
        <f t="shared" si="7"/>
        <v>1639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47151</v>
      </c>
      <c r="E75" s="79"/>
      <c r="F75" s="79">
        <v>47151</v>
      </c>
      <c r="G75" s="79">
        <v>8710</v>
      </c>
      <c r="H75" s="79">
        <v>5665</v>
      </c>
      <c r="I75" s="79">
        <v>605</v>
      </c>
      <c r="J75" s="79">
        <v>32171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46662</v>
      </c>
      <c r="E76" s="78"/>
      <c r="F76" s="78">
        <v>46662</v>
      </c>
      <c r="G76" s="78">
        <v>7893</v>
      </c>
      <c r="H76" s="78">
        <v>5648</v>
      </c>
      <c r="I76" s="78">
        <v>605</v>
      </c>
      <c r="J76" s="78">
        <v>32516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-45512</v>
      </c>
      <c r="E77" s="78"/>
      <c r="F77" s="78">
        <v>-45512</v>
      </c>
      <c r="G77" s="78">
        <v>-9907</v>
      </c>
      <c r="H77" s="78">
        <v>-6967</v>
      </c>
      <c r="I77" s="78">
        <v>-1218</v>
      </c>
      <c r="J77" s="78">
        <v>-27420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489</v>
      </c>
      <c r="E78" s="78"/>
      <c r="F78" s="78">
        <v>489</v>
      </c>
      <c r="G78" s="78">
        <v>817</v>
      </c>
      <c r="H78" s="78">
        <v>17</v>
      </c>
      <c r="I78" s="78">
        <v>0</v>
      </c>
      <c r="J78" s="78">
        <v>-345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170</v>
      </c>
      <c r="F79" s="78">
        <v>-170</v>
      </c>
      <c r="G79" s="78">
        <v>-84</v>
      </c>
      <c r="H79" s="78">
        <v>71</v>
      </c>
      <c r="I79" s="78">
        <v>0</v>
      </c>
      <c r="J79" s="78">
        <v>-157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-6449</v>
      </c>
      <c r="F80" s="78">
        <v>6449</v>
      </c>
      <c r="G80" s="78">
        <v>720</v>
      </c>
      <c r="H80" s="78">
        <v>-8340</v>
      </c>
      <c r="I80" s="78">
        <v>7650</v>
      </c>
      <c r="J80" s="78">
        <v>6419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180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76632</v>
      </c>
      <c r="V18" s="78">
        <f>SUM(T18:U18)</f>
        <v>76632</v>
      </c>
      <c r="X18" s="73" t="s">
        <v>25</v>
      </c>
    </row>
    <row r="19" spans="2:24" x14ac:dyDescent="0.25">
      <c r="B19" s="73" t="s">
        <v>28</v>
      </c>
      <c r="D19" s="78">
        <f>SUM(E19:F19)</f>
        <v>81940</v>
      </c>
      <c r="E19" s="78">
        <v>81940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265292</v>
      </c>
      <c r="E23" s="78"/>
      <c r="F23" s="78">
        <v>265292</v>
      </c>
      <c r="G23" s="78">
        <v>55580</v>
      </c>
      <c r="H23" s="78">
        <v>38811</v>
      </c>
      <c r="I23" s="78">
        <v>8063</v>
      </c>
      <c r="J23" s="78">
        <v>144018</v>
      </c>
      <c r="K23" s="30"/>
      <c r="L23" s="76" t="s">
        <v>205</v>
      </c>
      <c r="M23" s="77"/>
      <c r="N23" s="76" t="s">
        <v>41</v>
      </c>
      <c r="O23" s="30"/>
      <c r="P23" s="78">
        <v>144018</v>
      </c>
      <c r="Q23" s="78">
        <v>8063</v>
      </c>
      <c r="R23" s="78">
        <v>38811</v>
      </c>
      <c r="S23" s="78">
        <v>55580</v>
      </c>
      <c r="T23" s="78">
        <v>265292</v>
      </c>
      <c r="U23" s="78"/>
      <c r="V23" s="78">
        <f>SUM(T23:U23)</f>
        <v>265292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45279</v>
      </c>
      <c r="E24" s="78"/>
      <c r="F24" s="78">
        <v>45279</v>
      </c>
      <c r="G24" s="78">
        <v>9728</v>
      </c>
      <c r="H24" s="78">
        <v>6946</v>
      </c>
      <c r="I24" s="78">
        <v>1184</v>
      </c>
      <c r="J24" s="78">
        <v>27421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220013</v>
      </c>
      <c r="E25" s="78"/>
      <c r="F25" s="78">
        <v>220013</v>
      </c>
      <c r="G25" s="78">
        <v>45852</v>
      </c>
      <c r="H25" s="78">
        <v>31865</v>
      </c>
      <c r="I25" s="78">
        <v>6879</v>
      </c>
      <c r="J25" s="78">
        <v>116597</v>
      </c>
      <c r="K25" s="30"/>
      <c r="L25" s="76" t="s">
        <v>45</v>
      </c>
      <c r="M25" s="77"/>
      <c r="N25" s="76" t="s">
        <v>46</v>
      </c>
      <c r="O25" s="30"/>
      <c r="P25" s="78">
        <v>116597</v>
      </c>
      <c r="Q25" s="78">
        <v>6879</v>
      </c>
      <c r="R25" s="78">
        <v>31865</v>
      </c>
      <c r="S25" s="78">
        <v>45852</v>
      </c>
      <c r="T25" s="78">
        <v>220013</v>
      </c>
      <c r="U25" s="78"/>
      <c r="V25" s="78">
        <f t="shared" ref="V25:V31" si="1">SUM(T25:U25)</f>
        <v>220013</v>
      </c>
      <c r="X25" s="73"/>
    </row>
    <row r="26" spans="2:24" x14ac:dyDescent="0.25">
      <c r="B26" s="73"/>
      <c r="D26" s="81">
        <f t="shared" si="0"/>
        <v>-5308</v>
      </c>
      <c r="E26" s="81">
        <v>-5308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-5308</v>
      </c>
      <c r="V26" s="81">
        <f t="shared" si="1"/>
        <v>-5308</v>
      </c>
      <c r="X26" s="73"/>
    </row>
    <row r="27" spans="2:24" x14ac:dyDescent="0.25">
      <c r="B27" s="80" t="s">
        <v>49</v>
      </c>
      <c r="D27" s="79">
        <f t="shared" si="0"/>
        <v>126775</v>
      </c>
      <c r="E27" s="79">
        <v>664</v>
      </c>
      <c r="F27" s="79">
        <v>126111</v>
      </c>
      <c r="G27" s="79">
        <v>10866</v>
      </c>
      <c r="H27" s="79">
        <v>31699</v>
      </c>
      <c r="I27" s="79">
        <v>5135</v>
      </c>
      <c r="J27" s="79">
        <v>78411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126707</v>
      </c>
      <c r="T27" s="79">
        <v>126707</v>
      </c>
      <c r="U27" s="79">
        <v>68</v>
      </c>
      <c r="V27" s="79">
        <f t="shared" si="1"/>
        <v>126775</v>
      </c>
      <c r="X27" s="80" t="s">
        <v>49</v>
      </c>
    </row>
    <row r="28" spans="2:24" x14ac:dyDescent="0.25">
      <c r="B28" s="73" t="s">
        <v>44</v>
      </c>
      <c r="D28" s="78">
        <f t="shared" si="0"/>
        <v>17067</v>
      </c>
      <c r="E28" s="78"/>
      <c r="F28" s="78">
        <v>17067</v>
      </c>
      <c r="G28" s="78">
        <v>404</v>
      </c>
      <c r="H28" s="78">
        <v>166</v>
      </c>
      <c r="I28" s="78">
        <v>227</v>
      </c>
      <c r="J28" s="78">
        <v>-2550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21426</v>
      </c>
      <c r="S28" s="78"/>
      <c r="T28" s="78">
        <v>21426</v>
      </c>
      <c r="U28" s="78">
        <v>-4359</v>
      </c>
      <c r="V28" s="78">
        <f t="shared" si="1"/>
        <v>17067</v>
      </c>
      <c r="X28" s="73" t="s">
        <v>44</v>
      </c>
    </row>
    <row r="29" spans="2:24" x14ac:dyDescent="0.25">
      <c r="B29" s="73"/>
      <c r="D29" s="78">
        <f t="shared" si="0"/>
        <v>18820</v>
      </c>
      <c r="E29" s="78"/>
      <c r="F29" s="78">
        <v>18820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18559</v>
      </c>
      <c r="S29" s="78"/>
      <c r="T29" s="78">
        <v>18559</v>
      </c>
      <c r="U29" s="78">
        <v>261</v>
      </c>
      <c r="V29" s="78">
        <f t="shared" si="1"/>
        <v>18820</v>
      </c>
      <c r="X29" s="73"/>
    </row>
    <row r="30" spans="2:24" x14ac:dyDescent="0.25">
      <c r="B30" s="73"/>
      <c r="D30" s="78">
        <f t="shared" si="0"/>
        <v>-1753</v>
      </c>
      <c r="E30" s="78"/>
      <c r="F30" s="78">
        <v>-1753</v>
      </c>
      <c r="G30" s="78">
        <v>404</v>
      </c>
      <c r="H30" s="78">
        <v>166</v>
      </c>
      <c r="I30" s="78">
        <v>227</v>
      </c>
      <c r="J30" s="78">
        <v>-2550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2867</v>
      </c>
      <c r="S30" s="78"/>
      <c r="T30" s="78">
        <v>2867</v>
      </c>
      <c r="U30" s="78">
        <v>-4620</v>
      </c>
      <c r="V30" s="78">
        <f t="shared" si="1"/>
        <v>-1753</v>
      </c>
      <c r="X30" s="73"/>
    </row>
    <row r="31" spans="2:24" x14ac:dyDescent="0.25">
      <c r="B31" s="73"/>
      <c r="D31" s="78">
        <f t="shared" si="0"/>
        <v>122114</v>
      </c>
      <c r="E31" s="78"/>
      <c r="F31" s="78">
        <v>122114</v>
      </c>
      <c r="G31" s="78">
        <v>44310</v>
      </c>
      <c r="H31" s="78">
        <v>6946</v>
      </c>
      <c r="I31" s="78">
        <v>2701</v>
      </c>
      <c r="J31" s="78">
        <v>68157</v>
      </c>
      <c r="K31" s="34"/>
      <c r="L31" s="76" t="s">
        <v>206</v>
      </c>
      <c r="M31" s="77"/>
      <c r="N31" s="76" t="s">
        <v>119</v>
      </c>
      <c r="O31" s="34"/>
      <c r="P31" s="78">
        <v>68157</v>
      </c>
      <c r="Q31" s="78">
        <v>2701</v>
      </c>
      <c r="R31" s="78">
        <v>6946</v>
      </c>
      <c r="S31" s="78">
        <v>44310</v>
      </c>
      <c r="T31" s="78">
        <v>122114</v>
      </c>
      <c r="U31" s="78"/>
      <c r="V31" s="78">
        <f t="shared" si="1"/>
        <v>122114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76835</v>
      </c>
      <c r="E33" s="78"/>
      <c r="F33" s="78">
        <v>76835</v>
      </c>
      <c r="G33" s="78">
        <v>34582</v>
      </c>
      <c r="H33" s="78">
        <v>0</v>
      </c>
      <c r="I33" s="78">
        <v>1517</v>
      </c>
      <c r="J33" s="78">
        <v>40736</v>
      </c>
      <c r="K33" s="30"/>
      <c r="L33" s="76" t="s">
        <v>120</v>
      </c>
      <c r="M33" s="77"/>
      <c r="N33" s="76" t="s">
        <v>121</v>
      </c>
      <c r="O33" s="30"/>
      <c r="P33" s="78">
        <v>40736</v>
      </c>
      <c r="Q33" s="78">
        <v>1517</v>
      </c>
      <c r="R33" s="78">
        <v>0</v>
      </c>
      <c r="S33" s="78">
        <v>34582</v>
      </c>
      <c r="T33" s="78">
        <v>76835</v>
      </c>
      <c r="U33" s="78"/>
      <c r="V33" s="78">
        <f>SUM(T33:U33)</f>
        <v>76835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69993</v>
      </c>
      <c r="E35" s="79">
        <v>12352</v>
      </c>
      <c r="F35" s="79">
        <v>57641</v>
      </c>
      <c r="G35" s="79">
        <v>4385</v>
      </c>
      <c r="H35" s="79">
        <v>9192</v>
      </c>
      <c r="I35" s="79">
        <v>21664</v>
      </c>
      <c r="J35" s="79">
        <v>22400</v>
      </c>
      <c r="K35" s="63"/>
      <c r="L35" s="75" t="s">
        <v>63</v>
      </c>
      <c r="M35" s="31"/>
      <c r="N35" s="75" t="s">
        <v>64</v>
      </c>
      <c r="O35" s="63"/>
      <c r="P35" s="79">
        <v>10368</v>
      </c>
      <c r="Q35" s="79">
        <v>26426</v>
      </c>
      <c r="R35" s="79">
        <v>4866</v>
      </c>
      <c r="S35" s="79">
        <v>13571</v>
      </c>
      <c r="T35" s="79">
        <v>55231</v>
      </c>
      <c r="U35" s="79">
        <v>14762</v>
      </c>
      <c r="V35" s="79">
        <f t="shared" ref="V35:V36" si="3">SUM(T35:U35)</f>
        <v>69993</v>
      </c>
      <c r="X35" s="80" t="s">
        <v>62</v>
      </c>
    </row>
    <row r="36" spans="2:24" x14ac:dyDescent="0.25">
      <c r="B36" s="73" t="s">
        <v>54</v>
      </c>
      <c r="D36" s="78">
        <f t="shared" si="2"/>
        <v>267837</v>
      </c>
      <c r="E36" s="78"/>
      <c r="F36" s="78">
        <v>267837</v>
      </c>
      <c r="G36" s="78">
        <v>180203</v>
      </c>
      <c r="H36" s="78">
        <v>24046</v>
      </c>
      <c r="I36" s="78">
        <v>7463</v>
      </c>
      <c r="J36" s="78">
        <v>56125</v>
      </c>
      <c r="K36" s="30"/>
      <c r="L36" s="76" t="s">
        <v>208</v>
      </c>
      <c r="M36" s="77"/>
      <c r="N36" s="76" t="s">
        <v>65</v>
      </c>
      <c r="O36" s="30"/>
      <c r="P36" s="78">
        <v>56125</v>
      </c>
      <c r="Q36" s="78">
        <v>7463</v>
      </c>
      <c r="R36" s="78">
        <v>24046</v>
      </c>
      <c r="S36" s="78">
        <v>180203</v>
      </c>
      <c r="T36" s="78">
        <v>267837</v>
      </c>
      <c r="U36" s="78"/>
      <c r="V36" s="78">
        <f t="shared" si="3"/>
        <v>267837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222558</v>
      </c>
      <c r="E38" s="78"/>
      <c r="F38" s="78">
        <v>222558</v>
      </c>
      <c r="G38" s="78">
        <v>170475</v>
      </c>
      <c r="H38" s="78">
        <v>17100</v>
      </c>
      <c r="I38" s="78">
        <v>6279</v>
      </c>
      <c r="J38" s="78">
        <v>28704</v>
      </c>
      <c r="K38" s="30"/>
      <c r="L38" s="76" t="s">
        <v>69</v>
      </c>
      <c r="M38" s="77"/>
      <c r="N38" s="76" t="s">
        <v>70</v>
      </c>
      <c r="O38" s="30"/>
      <c r="P38" s="78">
        <v>28704</v>
      </c>
      <c r="Q38" s="78">
        <v>6279</v>
      </c>
      <c r="R38" s="78">
        <v>17100</v>
      </c>
      <c r="S38" s="78">
        <v>170475</v>
      </c>
      <c r="T38" s="78">
        <v>222558</v>
      </c>
      <c r="U38" s="78"/>
      <c r="V38" s="78">
        <f>SUM(T38:U38)</f>
        <v>222558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33033</v>
      </c>
      <c r="E40" s="79">
        <v>414</v>
      </c>
      <c r="F40" s="79">
        <v>32619</v>
      </c>
      <c r="G40" s="79">
        <v>24289</v>
      </c>
      <c r="H40" s="79">
        <v>358</v>
      </c>
      <c r="I40" s="79">
        <v>570</v>
      </c>
      <c r="J40" s="79">
        <v>7402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32476</v>
      </c>
      <c r="S40" s="79"/>
      <c r="T40" s="79">
        <v>32476</v>
      </c>
      <c r="U40" s="79">
        <v>557</v>
      </c>
      <c r="V40" s="79">
        <f t="shared" ref="V40:V50" si="5">SUM(T40:U40)</f>
        <v>33033</v>
      </c>
      <c r="X40" s="80" t="s">
        <v>66</v>
      </c>
    </row>
    <row r="41" spans="2:24" x14ac:dyDescent="0.25">
      <c r="B41" s="73" t="s">
        <v>68</v>
      </c>
      <c r="D41" s="78">
        <f t="shared" si="4"/>
        <v>36080</v>
      </c>
      <c r="E41" s="78">
        <v>13</v>
      </c>
      <c r="F41" s="78">
        <v>36067</v>
      </c>
      <c r="G41" s="78">
        <v>36067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1568</v>
      </c>
      <c r="Q41" s="78">
        <v>2267</v>
      </c>
      <c r="R41" s="78">
        <v>32015</v>
      </c>
      <c r="S41" s="78">
        <v>26</v>
      </c>
      <c r="T41" s="78">
        <v>35876</v>
      </c>
      <c r="U41" s="78">
        <v>204</v>
      </c>
      <c r="V41" s="78">
        <f t="shared" si="5"/>
        <v>36080</v>
      </c>
      <c r="X41" s="73" t="s">
        <v>68</v>
      </c>
    </row>
    <row r="42" spans="2:24" x14ac:dyDescent="0.25">
      <c r="B42" s="73" t="s">
        <v>71</v>
      </c>
      <c r="D42" s="78">
        <f t="shared" si="4"/>
        <v>52149</v>
      </c>
      <c r="E42" s="78">
        <v>903</v>
      </c>
      <c r="F42" s="78">
        <v>51246</v>
      </c>
      <c r="G42" s="78">
        <v>26</v>
      </c>
      <c r="H42" s="78">
        <v>46745</v>
      </c>
      <c r="I42" s="78">
        <v>2632</v>
      </c>
      <c r="J42" s="78">
        <v>1843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51999</v>
      </c>
      <c r="T42" s="78">
        <v>51999</v>
      </c>
      <c r="U42" s="78">
        <v>150</v>
      </c>
      <c r="V42" s="78">
        <f t="shared" si="5"/>
        <v>52149</v>
      </c>
      <c r="X42" s="73" t="s">
        <v>71</v>
      </c>
    </row>
    <row r="43" spans="2:24" x14ac:dyDescent="0.25">
      <c r="B43" s="73" t="s">
        <v>78</v>
      </c>
      <c r="D43" s="78">
        <f t="shared" si="4"/>
        <v>35636</v>
      </c>
      <c r="E43" s="78">
        <v>2810</v>
      </c>
      <c r="F43" s="78">
        <v>32826</v>
      </c>
      <c r="G43" s="78">
        <v>16907</v>
      </c>
      <c r="H43" s="78">
        <v>4555</v>
      </c>
      <c r="I43" s="78">
        <v>7343</v>
      </c>
      <c r="J43" s="78">
        <v>4021</v>
      </c>
      <c r="K43" s="30"/>
      <c r="L43" s="75" t="s">
        <v>79</v>
      </c>
      <c r="M43" s="31"/>
      <c r="N43" s="75" t="s">
        <v>80</v>
      </c>
      <c r="O43" s="30"/>
      <c r="P43" s="78">
        <v>1774</v>
      </c>
      <c r="Q43" s="78">
        <v>7142</v>
      </c>
      <c r="R43" s="78">
        <v>2992</v>
      </c>
      <c r="S43" s="78">
        <v>18327</v>
      </c>
      <c r="T43" s="78">
        <v>30235</v>
      </c>
      <c r="U43" s="78">
        <v>5401</v>
      </c>
      <c r="V43" s="78">
        <f t="shared" si="5"/>
        <v>35636</v>
      </c>
      <c r="X43" s="73" t="s">
        <v>78</v>
      </c>
    </row>
    <row r="44" spans="2:24" ht="22.5" customHeight="1" x14ac:dyDescent="0.25">
      <c r="B44" s="73"/>
      <c r="D44" s="78">
        <f t="shared" si="4"/>
        <v>265665</v>
      </c>
      <c r="E44" s="78"/>
      <c r="F44" s="78">
        <v>265665</v>
      </c>
      <c r="G44" s="78">
        <v>173266</v>
      </c>
      <c r="H44" s="78">
        <v>39871</v>
      </c>
      <c r="I44" s="78">
        <v>6327</v>
      </c>
      <c r="J44" s="78">
        <v>46201</v>
      </c>
      <c r="K44" s="61"/>
      <c r="L44" s="76" t="s">
        <v>209</v>
      </c>
      <c r="M44" s="77"/>
      <c r="N44" s="76" t="s">
        <v>187</v>
      </c>
      <c r="O44" s="61"/>
      <c r="P44" s="78">
        <v>46201</v>
      </c>
      <c r="Q44" s="78">
        <v>6327</v>
      </c>
      <c r="R44" s="78">
        <v>39871</v>
      </c>
      <c r="S44" s="78">
        <v>173266</v>
      </c>
      <c r="T44" s="78">
        <v>265665</v>
      </c>
      <c r="U44" s="78"/>
      <c r="V44" s="78">
        <f t="shared" si="5"/>
        <v>265665</v>
      </c>
      <c r="X44" s="73"/>
    </row>
    <row r="45" spans="2:24" ht="24.75" customHeight="1" x14ac:dyDescent="0.25">
      <c r="B45" s="73"/>
      <c r="C45" s="35"/>
      <c r="D45" s="78">
        <f t="shared" si="4"/>
        <v>220386</v>
      </c>
      <c r="E45" s="78"/>
      <c r="F45" s="78">
        <v>220386</v>
      </c>
      <c r="G45" s="78">
        <v>163538</v>
      </c>
      <c r="H45" s="78">
        <v>32925</v>
      </c>
      <c r="I45" s="78">
        <v>5143</v>
      </c>
      <c r="J45" s="78">
        <v>18780</v>
      </c>
      <c r="K45" s="61"/>
      <c r="L45" s="76" t="s">
        <v>188</v>
      </c>
      <c r="M45" s="77"/>
      <c r="N45" s="76" t="s">
        <v>189</v>
      </c>
      <c r="O45" s="61"/>
      <c r="P45" s="78">
        <v>18780</v>
      </c>
      <c r="Q45" s="78">
        <v>5143</v>
      </c>
      <c r="R45" s="78">
        <v>32925</v>
      </c>
      <c r="S45" s="78">
        <v>163538</v>
      </c>
      <c r="T45" s="78">
        <v>220386</v>
      </c>
      <c r="U45" s="78"/>
      <c r="V45" s="78">
        <f t="shared" si="5"/>
        <v>220386</v>
      </c>
      <c r="W45" s="35"/>
      <c r="X45" s="73"/>
    </row>
    <row r="46" spans="2:24" x14ac:dyDescent="0.25">
      <c r="B46" s="73"/>
      <c r="D46" s="81">
        <f t="shared" si="4"/>
        <v>35068</v>
      </c>
      <c r="E46" s="81"/>
      <c r="F46" s="81">
        <v>35068</v>
      </c>
      <c r="G46" s="81">
        <v>2939</v>
      </c>
      <c r="H46" s="81">
        <v>32129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35068</v>
      </c>
      <c r="T46" s="81">
        <v>35068</v>
      </c>
      <c r="U46" s="81"/>
      <c r="V46" s="81">
        <f t="shared" si="5"/>
        <v>35068</v>
      </c>
      <c r="X46" s="73"/>
    </row>
    <row r="47" spans="2:24" ht="33.6" customHeight="1" x14ac:dyDescent="0.25">
      <c r="B47" s="80" t="s">
        <v>198</v>
      </c>
      <c r="D47" s="79">
        <f t="shared" si="4"/>
        <v>265665</v>
      </c>
      <c r="E47" s="79"/>
      <c r="F47" s="79">
        <v>265665</v>
      </c>
      <c r="G47" s="79">
        <v>205395</v>
      </c>
      <c r="H47" s="79">
        <v>7742</v>
      </c>
      <c r="I47" s="79">
        <v>6327</v>
      </c>
      <c r="J47" s="79">
        <v>46201</v>
      </c>
      <c r="K47" s="66"/>
      <c r="L47" s="76" t="s">
        <v>210</v>
      </c>
      <c r="M47" s="77"/>
      <c r="N47" s="76" t="s">
        <v>190</v>
      </c>
      <c r="O47" s="66"/>
      <c r="P47" s="79">
        <v>46201</v>
      </c>
      <c r="Q47" s="79">
        <v>6327</v>
      </c>
      <c r="R47" s="79">
        <v>7742</v>
      </c>
      <c r="S47" s="79">
        <v>205395</v>
      </c>
      <c r="T47" s="79">
        <v>265665</v>
      </c>
      <c r="U47" s="79"/>
      <c r="V47" s="79">
        <f t="shared" si="5"/>
        <v>265665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220386</v>
      </c>
      <c r="E48" s="81"/>
      <c r="F48" s="81">
        <v>220386</v>
      </c>
      <c r="G48" s="81">
        <v>195667</v>
      </c>
      <c r="H48" s="81">
        <v>796</v>
      </c>
      <c r="I48" s="81">
        <v>5143</v>
      </c>
      <c r="J48" s="81">
        <v>18780</v>
      </c>
      <c r="K48" s="30"/>
      <c r="L48" s="76" t="s">
        <v>211</v>
      </c>
      <c r="M48" s="77"/>
      <c r="N48" s="76" t="s">
        <v>191</v>
      </c>
      <c r="O48" s="30"/>
      <c r="P48" s="81">
        <v>18780</v>
      </c>
      <c r="Q48" s="81">
        <v>5143</v>
      </c>
      <c r="R48" s="81">
        <v>796</v>
      </c>
      <c r="S48" s="81">
        <v>195667</v>
      </c>
      <c r="T48" s="81">
        <v>220386</v>
      </c>
      <c r="U48" s="81"/>
      <c r="V48" s="81">
        <f t="shared" si="5"/>
        <v>220386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46201</v>
      </c>
      <c r="Q49" s="79">
        <v>6327</v>
      </c>
      <c r="R49" s="79">
        <v>39871</v>
      </c>
      <c r="S49" s="79">
        <v>173266</v>
      </c>
      <c r="T49" s="79">
        <v>265665</v>
      </c>
      <c r="U49" s="79"/>
      <c r="V49" s="79">
        <f t="shared" si="5"/>
        <v>265665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18780</v>
      </c>
      <c r="Q50" s="78">
        <v>5143</v>
      </c>
      <c r="R50" s="78">
        <v>32925</v>
      </c>
      <c r="S50" s="78">
        <v>163538</v>
      </c>
      <c r="T50" s="78">
        <v>220386</v>
      </c>
      <c r="U50" s="78"/>
      <c r="V50" s="78">
        <f t="shared" si="5"/>
        <v>220386</v>
      </c>
      <c r="X50" s="73" t="s">
        <v>55</v>
      </c>
    </row>
    <row r="51" spans="2:24" x14ac:dyDescent="0.25">
      <c r="B51" s="73"/>
      <c r="D51" s="78">
        <f t="shared" ref="D51:D56" si="6">SUM(E51:F51)</f>
        <v>207594</v>
      </c>
      <c r="E51" s="78"/>
      <c r="F51" s="78">
        <v>207594</v>
      </c>
      <c r="G51" s="78">
        <v>183643</v>
      </c>
      <c r="H51" s="78">
        <v>23951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207594</v>
      </c>
      <c r="E52" s="78"/>
      <c r="F52" s="78">
        <v>207594</v>
      </c>
      <c r="G52" s="78">
        <v>151514</v>
      </c>
      <c r="H52" s="78">
        <v>56080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-365</v>
      </c>
      <c r="E53" s="78"/>
      <c r="F53" s="78">
        <v>-365</v>
      </c>
      <c r="G53" s="78"/>
      <c r="H53" s="78"/>
      <c r="I53" s="78">
        <v>-365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-365</v>
      </c>
      <c r="T53" s="78">
        <v>-365</v>
      </c>
      <c r="U53" s="78"/>
      <c r="V53" s="78">
        <f>SUM(T53:U53)</f>
        <v>-365</v>
      </c>
      <c r="X53" s="73"/>
    </row>
    <row r="54" spans="2:24" x14ac:dyDescent="0.25">
      <c r="B54" s="73"/>
      <c r="D54" s="78">
        <f t="shared" si="6"/>
        <v>58071</v>
      </c>
      <c r="E54" s="78"/>
      <c r="F54" s="78">
        <v>58071</v>
      </c>
      <c r="G54" s="78">
        <v>21387</v>
      </c>
      <c r="H54" s="78">
        <v>-16209</v>
      </c>
      <c r="I54" s="78">
        <v>6692</v>
      </c>
      <c r="J54" s="78">
        <v>46201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12792</v>
      </c>
      <c r="E55" s="78"/>
      <c r="F55" s="78">
        <v>12792</v>
      </c>
      <c r="G55" s="78">
        <v>11659</v>
      </c>
      <c r="H55" s="78">
        <v>-23155</v>
      </c>
      <c r="I55" s="78">
        <v>5508</v>
      </c>
      <c r="J55" s="78">
        <v>18780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-5681</v>
      </c>
      <c r="E56" s="78">
        <v>-5681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18780</v>
      </c>
      <c r="Q69" s="78">
        <v>5508</v>
      </c>
      <c r="R69" s="78">
        <v>-23155</v>
      </c>
      <c r="S69" s="78">
        <v>11659</v>
      </c>
      <c r="T69" s="78">
        <v>12792</v>
      </c>
      <c r="U69" s="78"/>
      <c r="V69" s="78">
        <f>SUM(T69:U69)</f>
        <v>12792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-5681</v>
      </c>
      <c r="V71" s="78">
        <f t="shared" ref="V71:V74" si="7">SUM(T71:U71)</f>
        <v>-5681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2365</v>
      </c>
      <c r="Q72" s="78">
        <v>354</v>
      </c>
      <c r="R72" s="78">
        <v>3001</v>
      </c>
      <c r="S72" s="78">
        <v>1041</v>
      </c>
      <c r="T72" s="78">
        <v>6761</v>
      </c>
      <c r="U72" s="78">
        <v>499</v>
      </c>
      <c r="V72" s="78">
        <f t="shared" si="7"/>
        <v>7260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-478</v>
      </c>
      <c r="Q73" s="78">
        <v>-228</v>
      </c>
      <c r="R73" s="78">
        <v>-3383</v>
      </c>
      <c r="S73" s="78">
        <v>-616</v>
      </c>
      <c r="T73" s="78">
        <v>-4705</v>
      </c>
      <c r="U73" s="78">
        <v>-2555</v>
      </c>
      <c r="V73" s="78">
        <f t="shared" si="7"/>
        <v>-7260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7111</v>
      </c>
      <c r="E74" s="81">
        <v>-7737</v>
      </c>
      <c r="F74" s="81">
        <v>14848</v>
      </c>
      <c r="G74" s="81">
        <v>12084</v>
      </c>
      <c r="H74" s="81">
        <v>-23537</v>
      </c>
      <c r="I74" s="81">
        <v>5634</v>
      </c>
      <c r="J74" s="81">
        <v>20667</v>
      </c>
      <c r="K74" s="33"/>
      <c r="L74" s="76" t="s">
        <v>103</v>
      </c>
      <c r="M74" s="77"/>
      <c r="N74" s="76" t="s">
        <v>104</v>
      </c>
      <c r="O74" s="33"/>
      <c r="P74" s="81">
        <v>20667</v>
      </c>
      <c r="Q74" s="81">
        <v>5634</v>
      </c>
      <c r="R74" s="81">
        <v>-23537</v>
      </c>
      <c r="S74" s="81">
        <v>12084</v>
      </c>
      <c r="T74" s="81">
        <v>14848</v>
      </c>
      <c r="U74" s="81">
        <v>-7737</v>
      </c>
      <c r="V74" s="81">
        <f t="shared" si="7"/>
        <v>7111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52390</v>
      </c>
      <c r="E75" s="79"/>
      <c r="F75" s="79">
        <v>52390</v>
      </c>
      <c r="G75" s="79">
        <v>6426</v>
      </c>
      <c r="H75" s="79">
        <v>5700</v>
      </c>
      <c r="I75" s="79">
        <v>2359</v>
      </c>
      <c r="J75" s="79">
        <v>37905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51077</v>
      </c>
      <c r="E76" s="78"/>
      <c r="F76" s="78">
        <v>51077</v>
      </c>
      <c r="G76" s="78">
        <v>9486</v>
      </c>
      <c r="H76" s="78">
        <v>5710</v>
      </c>
      <c r="I76" s="78">
        <v>2360</v>
      </c>
      <c r="J76" s="78">
        <v>33521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-45279</v>
      </c>
      <c r="E77" s="78"/>
      <c r="F77" s="78">
        <v>-45279</v>
      </c>
      <c r="G77" s="78">
        <v>-9728</v>
      </c>
      <c r="H77" s="78">
        <v>-6946</v>
      </c>
      <c r="I77" s="78">
        <v>-1184</v>
      </c>
      <c r="J77" s="78">
        <v>-27421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1313</v>
      </c>
      <c r="E78" s="78"/>
      <c r="F78" s="78">
        <v>1313</v>
      </c>
      <c r="G78" s="78">
        <v>-3060</v>
      </c>
      <c r="H78" s="78">
        <v>-10</v>
      </c>
      <c r="I78" s="78">
        <v>-1</v>
      </c>
      <c r="J78" s="78">
        <v>4384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1402</v>
      </c>
      <c r="F79" s="78">
        <v>-1402</v>
      </c>
      <c r="G79" s="78">
        <v>-603</v>
      </c>
      <c r="H79" s="78">
        <v>487</v>
      </c>
      <c r="I79" s="78">
        <v>0</v>
      </c>
      <c r="J79" s="78">
        <v>-1286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-9139</v>
      </c>
      <c r="F80" s="78">
        <v>9139</v>
      </c>
      <c r="G80" s="78">
        <v>15989</v>
      </c>
      <c r="H80" s="78">
        <v>-22778</v>
      </c>
      <c r="I80" s="78">
        <v>4459</v>
      </c>
      <c r="J80" s="78">
        <v>11469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215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75686</v>
      </c>
      <c r="V18" s="78">
        <f>SUM(T18:U18)</f>
        <v>75686</v>
      </c>
      <c r="X18" s="73" t="s">
        <v>25</v>
      </c>
    </row>
    <row r="19" spans="2:24" x14ac:dyDescent="0.25">
      <c r="B19" s="73" t="s">
        <v>28</v>
      </c>
      <c r="D19" s="78">
        <f>SUM(E19:F19)</f>
        <v>78874</v>
      </c>
      <c r="E19" s="78">
        <v>78874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249537</v>
      </c>
      <c r="E23" s="78"/>
      <c r="F23" s="78">
        <v>249537</v>
      </c>
      <c r="G23" s="78">
        <v>50633</v>
      </c>
      <c r="H23" s="78">
        <v>32952</v>
      </c>
      <c r="I23" s="78">
        <v>8544</v>
      </c>
      <c r="J23" s="78">
        <v>130067</v>
      </c>
      <c r="K23" s="30"/>
      <c r="L23" s="76" t="s">
        <v>205</v>
      </c>
      <c r="M23" s="77"/>
      <c r="N23" s="76" t="s">
        <v>41</v>
      </c>
      <c r="O23" s="30"/>
      <c r="P23" s="78">
        <v>130067</v>
      </c>
      <c r="Q23" s="78">
        <v>8544</v>
      </c>
      <c r="R23" s="78">
        <v>32952</v>
      </c>
      <c r="S23" s="78">
        <v>50633</v>
      </c>
      <c r="T23" s="78">
        <v>249537</v>
      </c>
      <c r="U23" s="78"/>
      <c r="V23" s="78">
        <f>SUM(T23:U23)</f>
        <v>249537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45684</v>
      </c>
      <c r="E24" s="78"/>
      <c r="F24" s="78">
        <v>45684</v>
      </c>
      <c r="G24" s="78">
        <v>9831</v>
      </c>
      <c r="H24" s="78">
        <v>6977</v>
      </c>
      <c r="I24" s="78">
        <v>1208</v>
      </c>
      <c r="J24" s="78">
        <v>27668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203853</v>
      </c>
      <c r="E25" s="78"/>
      <c r="F25" s="78">
        <v>203853</v>
      </c>
      <c r="G25" s="78">
        <v>40802</v>
      </c>
      <c r="H25" s="78">
        <v>25975</v>
      </c>
      <c r="I25" s="78">
        <v>7336</v>
      </c>
      <c r="J25" s="78">
        <v>102399</v>
      </c>
      <c r="K25" s="30"/>
      <c r="L25" s="76" t="s">
        <v>45</v>
      </c>
      <c r="M25" s="77"/>
      <c r="N25" s="76" t="s">
        <v>46</v>
      </c>
      <c r="O25" s="30"/>
      <c r="P25" s="78">
        <v>102399</v>
      </c>
      <c r="Q25" s="78">
        <v>7336</v>
      </c>
      <c r="R25" s="78">
        <v>25975</v>
      </c>
      <c r="S25" s="78">
        <v>40802</v>
      </c>
      <c r="T25" s="78">
        <v>203853</v>
      </c>
      <c r="U25" s="78"/>
      <c r="V25" s="78">
        <f t="shared" ref="V25:V31" si="1">SUM(T25:U25)</f>
        <v>203853</v>
      </c>
      <c r="X25" s="73"/>
    </row>
    <row r="26" spans="2:24" x14ac:dyDescent="0.25">
      <c r="B26" s="73"/>
      <c r="D26" s="81">
        <f t="shared" si="0"/>
        <v>-3188</v>
      </c>
      <c r="E26" s="81">
        <v>-3188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-3188</v>
      </c>
      <c r="V26" s="81">
        <f t="shared" si="1"/>
        <v>-3188</v>
      </c>
      <c r="X26" s="73"/>
    </row>
    <row r="27" spans="2:24" x14ac:dyDescent="0.25">
      <c r="B27" s="80" t="s">
        <v>49</v>
      </c>
      <c r="D27" s="79">
        <f t="shared" si="0"/>
        <v>116600</v>
      </c>
      <c r="E27" s="79">
        <v>596</v>
      </c>
      <c r="F27" s="79">
        <v>116004</v>
      </c>
      <c r="G27" s="79">
        <v>10123</v>
      </c>
      <c r="H27" s="79">
        <v>25919</v>
      </c>
      <c r="I27" s="79">
        <v>4996</v>
      </c>
      <c r="J27" s="79">
        <v>74966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116544</v>
      </c>
      <c r="T27" s="79">
        <v>116544</v>
      </c>
      <c r="U27" s="79">
        <v>56</v>
      </c>
      <c r="V27" s="79">
        <f t="shared" si="1"/>
        <v>116600</v>
      </c>
      <c r="X27" s="80" t="s">
        <v>49</v>
      </c>
    </row>
    <row r="28" spans="2:24" x14ac:dyDescent="0.25">
      <c r="B28" s="73" t="s">
        <v>44</v>
      </c>
      <c r="D28" s="78">
        <f t="shared" si="0"/>
        <v>32427</v>
      </c>
      <c r="E28" s="78"/>
      <c r="F28" s="78">
        <v>32427</v>
      </c>
      <c r="G28" s="78">
        <v>1889</v>
      </c>
      <c r="H28" s="78">
        <v>56</v>
      </c>
      <c r="I28" s="78">
        <v>1856</v>
      </c>
      <c r="J28" s="78">
        <v>1285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32433</v>
      </c>
      <c r="S28" s="78"/>
      <c r="T28" s="78">
        <v>32433</v>
      </c>
      <c r="U28" s="78">
        <v>-6</v>
      </c>
      <c r="V28" s="78">
        <f t="shared" si="1"/>
        <v>32427</v>
      </c>
      <c r="X28" s="73" t="s">
        <v>44</v>
      </c>
    </row>
    <row r="29" spans="2:24" x14ac:dyDescent="0.25">
      <c r="B29" s="73"/>
      <c r="D29" s="78">
        <f t="shared" si="0"/>
        <v>27341</v>
      </c>
      <c r="E29" s="78"/>
      <c r="F29" s="78">
        <v>27341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27056</v>
      </c>
      <c r="S29" s="78"/>
      <c r="T29" s="78">
        <v>27056</v>
      </c>
      <c r="U29" s="78">
        <v>285</v>
      </c>
      <c r="V29" s="78">
        <f t="shared" si="1"/>
        <v>27341</v>
      </c>
      <c r="X29" s="73"/>
    </row>
    <row r="30" spans="2:24" x14ac:dyDescent="0.25">
      <c r="B30" s="73"/>
      <c r="D30" s="78">
        <f t="shared" si="0"/>
        <v>5086</v>
      </c>
      <c r="E30" s="78"/>
      <c r="F30" s="78">
        <v>5086</v>
      </c>
      <c r="G30" s="78">
        <v>1889</v>
      </c>
      <c r="H30" s="78">
        <v>56</v>
      </c>
      <c r="I30" s="78">
        <v>1856</v>
      </c>
      <c r="J30" s="78">
        <v>1285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5377</v>
      </c>
      <c r="S30" s="78"/>
      <c r="T30" s="78">
        <v>5377</v>
      </c>
      <c r="U30" s="78">
        <v>-291</v>
      </c>
      <c r="V30" s="78">
        <f t="shared" si="1"/>
        <v>5086</v>
      </c>
      <c r="X30" s="73"/>
    </row>
    <row r="31" spans="2:24" x14ac:dyDescent="0.25">
      <c r="B31" s="73"/>
      <c r="D31" s="78">
        <f t="shared" si="0"/>
        <v>101106</v>
      </c>
      <c r="E31" s="78"/>
      <c r="F31" s="78">
        <v>101106</v>
      </c>
      <c r="G31" s="78">
        <v>38621</v>
      </c>
      <c r="H31" s="78">
        <v>6977</v>
      </c>
      <c r="I31" s="78">
        <v>1692</v>
      </c>
      <c r="J31" s="78">
        <v>53816</v>
      </c>
      <c r="K31" s="34"/>
      <c r="L31" s="76" t="s">
        <v>206</v>
      </c>
      <c r="M31" s="77"/>
      <c r="N31" s="76" t="s">
        <v>119</v>
      </c>
      <c r="O31" s="34"/>
      <c r="P31" s="78">
        <v>53816</v>
      </c>
      <c r="Q31" s="78">
        <v>1692</v>
      </c>
      <c r="R31" s="78">
        <v>6977</v>
      </c>
      <c r="S31" s="78">
        <v>38621</v>
      </c>
      <c r="T31" s="78">
        <v>101106</v>
      </c>
      <c r="U31" s="78"/>
      <c r="V31" s="78">
        <f t="shared" si="1"/>
        <v>101106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55422</v>
      </c>
      <c r="E33" s="78"/>
      <c r="F33" s="78">
        <v>55422</v>
      </c>
      <c r="G33" s="78">
        <v>28790</v>
      </c>
      <c r="H33" s="78">
        <v>0</v>
      </c>
      <c r="I33" s="78">
        <v>484</v>
      </c>
      <c r="J33" s="78">
        <v>26148</v>
      </c>
      <c r="K33" s="30"/>
      <c r="L33" s="76" t="s">
        <v>120</v>
      </c>
      <c r="M33" s="77"/>
      <c r="N33" s="76" t="s">
        <v>121</v>
      </c>
      <c r="O33" s="30"/>
      <c r="P33" s="78">
        <v>26148</v>
      </c>
      <c r="Q33" s="78">
        <v>484</v>
      </c>
      <c r="R33" s="78">
        <v>0</v>
      </c>
      <c r="S33" s="78">
        <v>28790</v>
      </c>
      <c r="T33" s="78">
        <v>55422</v>
      </c>
      <c r="U33" s="78"/>
      <c r="V33" s="78">
        <f>SUM(T33:U33)</f>
        <v>55422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65199</v>
      </c>
      <c r="E35" s="79">
        <v>10175</v>
      </c>
      <c r="F35" s="79">
        <v>55024</v>
      </c>
      <c r="G35" s="79">
        <v>4169</v>
      </c>
      <c r="H35" s="79">
        <v>8866</v>
      </c>
      <c r="I35" s="79">
        <v>20385</v>
      </c>
      <c r="J35" s="79">
        <v>21604</v>
      </c>
      <c r="K35" s="63"/>
      <c r="L35" s="75" t="s">
        <v>63</v>
      </c>
      <c r="M35" s="31"/>
      <c r="N35" s="75" t="s">
        <v>64</v>
      </c>
      <c r="O35" s="63"/>
      <c r="P35" s="79">
        <v>10715</v>
      </c>
      <c r="Q35" s="79">
        <v>25318</v>
      </c>
      <c r="R35" s="79">
        <v>2771</v>
      </c>
      <c r="S35" s="79">
        <v>14139</v>
      </c>
      <c r="T35" s="79">
        <v>52943</v>
      </c>
      <c r="U35" s="79">
        <v>12256</v>
      </c>
      <c r="V35" s="79">
        <f t="shared" ref="V35:V36" si="3">SUM(T35:U35)</f>
        <v>65199</v>
      </c>
      <c r="X35" s="80" t="s">
        <v>62</v>
      </c>
    </row>
    <row r="36" spans="2:24" x14ac:dyDescent="0.25">
      <c r="B36" s="73" t="s">
        <v>54</v>
      </c>
      <c r="D36" s="78">
        <f t="shared" si="2"/>
        <v>248002</v>
      </c>
      <c r="E36" s="78"/>
      <c r="F36" s="78">
        <v>248002</v>
      </c>
      <c r="G36" s="78">
        <v>165135</v>
      </c>
      <c r="H36" s="78">
        <v>33315</v>
      </c>
      <c r="I36" s="78">
        <v>6625</v>
      </c>
      <c r="J36" s="78">
        <v>42927</v>
      </c>
      <c r="K36" s="30"/>
      <c r="L36" s="76" t="s">
        <v>208</v>
      </c>
      <c r="M36" s="77"/>
      <c r="N36" s="76" t="s">
        <v>65</v>
      </c>
      <c r="O36" s="30"/>
      <c r="P36" s="78">
        <v>42927</v>
      </c>
      <c r="Q36" s="78">
        <v>6625</v>
      </c>
      <c r="R36" s="78">
        <v>33315</v>
      </c>
      <c r="S36" s="78">
        <v>165135</v>
      </c>
      <c r="T36" s="78">
        <v>248002</v>
      </c>
      <c r="U36" s="78"/>
      <c r="V36" s="78">
        <f t="shared" si="3"/>
        <v>248002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202318</v>
      </c>
      <c r="E38" s="78"/>
      <c r="F38" s="78">
        <v>202318</v>
      </c>
      <c r="G38" s="78">
        <v>155304</v>
      </c>
      <c r="H38" s="78">
        <v>26338</v>
      </c>
      <c r="I38" s="78">
        <v>5417</v>
      </c>
      <c r="J38" s="78">
        <v>15259</v>
      </c>
      <c r="K38" s="30"/>
      <c r="L38" s="76" t="s">
        <v>69</v>
      </c>
      <c r="M38" s="77"/>
      <c r="N38" s="76" t="s">
        <v>70</v>
      </c>
      <c r="O38" s="30"/>
      <c r="P38" s="78">
        <v>15259</v>
      </c>
      <c r="Q38" s="78">
        <v>5417</v>
      </c>
      <c r="R38" s="78">
        <v>26338</v>
      </c>
      <c r="S38" s="78">
        <v>155304</v>
      </c>
      <c r="T38" s="78">
        <v>202318</v>
      </c>
      <c r="U38" s="78"/>
      <c r="V38" s="78">
        <f>SUM(T38:U38)</f>
        <v>202318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23538</v>
      </c>
      <c r="E40" s="79">
        <v>302</v>
      </c>
      <c r="F40" s="79">
        <v>23236</v>
      </c>
      <c r="G40" s="79">
        <v>21329</v>
      </c>
      <c r="H40" s="79">
        <v>1</v>
      </c>
      <c r="I40" s="79">
        <v>827</v>
      </c>
      <c r="J40" s="79">
        <v>1079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23143</v>
      </c>
      <c r="S40" s="79"/>
      <c r="T40" s="79">
        <v>23143</v>
      </c>
      <c r="U40" s="79">
        <v>395</v>
      </c>
      <c r="V40" s="79">
        <f t="shared" ref="V40:V50" si="5">SUM(T40:U40)</f>
        <v>23538</v>
      </c>
      <c r="X40" s="80" t="s">
        <v>66</v>
      </c>
    </row>
    <row r="41" spans="2:24" x14ac:dyDescent="0.25">
      <c r="B41" s="73" t="s">
        <v>68</v>
      </c>
      <c r="D41" s="78">
        <f t="shared" si="4"/>
        <v>35729</v>
      </c>
      <c r="E41" s="78">
        <v>11</v>
      </c>
      <c r="F41" s="78">
        <v>35718</v>
      </c>
      <c r="G41" s="78">
        <v>35718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1334</v>
      </c>
      <c r="Q41" s="78">
        <v>1665</v>
      </c>
      <c r="R41" s="78">
        <v>32502</v>
      </c>
      <c r="S41" s="78">
        <v>41</v>
      </c>
      <c r="T41" s="78">
        <v>35542</v>
      </c>
      <c r="U41" s="78">
        <v>187</v>
      </c>
      <c r="V41" s="78">
        <f t="shared" si="5"/>
        <v>35729</v>
      </c>
      <c r="X41" s="73" t="s">
        <v>68</v>
      </c>
    </row>
    <row r="42" spans="2:24" x14ac:dyDescent="0.25">
      <c r="B42" s="73" t="s">
        <v>71</v>
      </c>
      <c r="D42" s="78">
        <f t="shared" si="4"/>
        <v>41794</v>
      </c>
      <c r="E42" s="78">
        <v>647</v>
      </c>
      <c r="F42" s="78">
        <v>41147</v>
      </c>
      <c r="G42" s="78">
        <v>39</v>
      </c>
      <c r="H42" s="78">
        <v>37831</v>
      </c>
      <c r="I42" s="78">
        <v>1857</v>
      </c>
      <c r="J42" s="78">
        <v>1420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41676</v>
      </c>
      <c r="T42" s="78">
        <v>41676</v>
      </c>
      <c r="U42" s="78">
        <v>118</v>
      </c>
      <c r="V42" s="78">
        <f t="shared" si="5"/>
        <v>41794</v>
      </c>
      <c r="X42" s="73" t="s">
        <v>71</v>
      </c>
    </row>
    <row r="43" spans="2:24" x14ac:dyDescent="0.25">
      <c r="B43" s="73" t="s">
        <v>78</v>
      </c>
      <c r="D43" s="78">
        <f t="shared" si="4"/>
        <v>29740</v>
      </c>
      <c r="E43" s="78">
        <v>1878</v>
      </c>
      <c r="F43" s="78">
        <v>27862</v>
      </c>
      <c r="G43" s="78">
        <v>13091</v>
      </c>
      <c r="H43" s="78">
        <v>5451</v>
      </c>
      <c r="I43" s="78">
        <v>5999</v>
      </c>
      <c r="J43" s="78">
        <v>3321</v>
      </c>
      <c r="K43" s="30"/>
      <c r="L43" s="75" t="s">
        <v>79</v>
      </c>
      <c r="M43" s="31"/>
      <c r="N43" s="75" t="s">
        <v>80</v>
      </c>
      <c r="O43" s="30"/>
      <c r="P43" s="78">
        <v>1479</v>
      </c>
      <c r="Q43" s="78">
        <v>6040</v>
      </c>
      <c r="R43" s="78">
        <v>1375</v>
      </c>
      <c r="S43" s="78">
        <v>13947</v>
      </c>
      <c r="T43" s="78">
        <v>22841</v>
      </c>
      <c r="U43" s="78">
        <v>6899</v>
      </c>
      <c r="V43" s="78">
        <f t="shared" si="5"/>
        <v>29740</v>
      </c>
      <c r="X43" s="73" t="s">
        <v>78</v>
      </c>
    </row>
    <row r="44" spans="2:24" ht="22.5" customHeight="1" x14ac:dyDescent="0.25">
      <c r="B44" s="73"/>
      <c r="D44" s="78">
        <f t="shared" si="4"/>
        <v>243241</v>
      </c>
      <c r="E44" s="78"/>
      <c r="F44" s="78">
        <v>243241</v>
      </c>
      <c r="G44" s="78">
        <v>150622</v>
      </c>
      <c r="H44" s="78">
        <v>47052</v>
      </c>
      <c r="I44" s="78">
        <v>5647</v>
      </c>
      <c r="J44" s="78">
        <v>39920</v>
      </c>
      <c r="K44" s="61"/>
      <c r="L44" s="76" t="s">
        <v>209</v>
      </c>
      <c r="M44" s="77"/>
      <c r="N44" s="76" t="s">
        <v>187</v>
      </c>
      <c r="O44" s="61"/>
      <c r="P44" s="78">
        <v>39920</v>
      </c>
      <c r="Q44" s="78">
        <v>5647</v>
      </c>
      <c r="R44" s="78">
        <v>47052</v>
      </c>
      <c r="S44" s="78">
        <v>150622</v>
      </c>
      <c r="T44" s="78">
        <v>243241</v>
      </c>
      <c r="U44" s="78"/>
      <c r="V44" s="78">
        <f t="shared" si="5"/>
        <v>243241</v>
      </c>
      <c r="X44" s="73"/>
    </row>
    <row r="45" spans="2:24" ht="24.75" customHeight="1" x14ac:dyDescent="0.25">
      <c r="B45" s="73"/>
      <c r="C45" s="35"/>
      <c r="D45" s="78">
        <f t="shared" si="4"/>
        <v>197557</v>
      </c>
      <c r="E45" s="78"/>
      <c r="F45" s="78">
        <v>197557</v>
      </c>
      <c r="G45" s="78">
        <v>140791</v>
      </c>
      <c r="H45" s="78">
        <v>40075</v>
      </c>
      <c r="I45" s="78">
        <v>4439</v>
      </c>
      <c r="J45" s="78">
        <v>12252</v>
      </c>
      <c r="K45" s="61"/>
      <c r="L45" s="76" t="s">
        <v>188</v>
      </c>
      <c r="M45" s="77"/>
      <c r="N45" s="76" t="s">
        <v>189</v>
      </c>
      <c r="O45" s="61"/>
      <c r="P45" s="78">
        <v>12252</v>
      </c>
      <c r="Q45" s="78">
        <v>4439</v>
      </c>
      <c r="R45" s="78">
        <v>40075</v>
      </c>
      <c r="S45" s="78">
        <v>140791</v>
      </c>
      <c r="T45" s="78">
        <v>197557</v>
      </c>
      <c r="U45" s="78"/>
      <c r="V45" s="78">
        <f t="shared" si="5"/>
        <v>197557</v>
      </c>
      <c r="W45" s="35"/>
      <c r="X45" s="73"/>
    </row>
    <row r="46" spans="2:24" x14ac:dyDescent="0.25">
      <c r="B46" s="73"/>
      <c r="D46" s="81">
        <f t="shared" si="4"/>
        <v>29488</v>
      </c>
      <c r="E46" s="81"/>
      <c r="F46" s="81">
        <v>29488</v>
      </c>
      <c r="G46" s="81">
        <v>2892</v>
      </c>
      <c r="H46" s="81">
        <v>26596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29488</v>
      </c>
      <c r="T46" s="81">
        <v>29488</v>
      </c>
      <c r="U46" s="81"/>
      <c r="V46" s="81">
        <f t="shared" si="5"/>
        <v>29488</v>
      </c>
      <c r="X46" s="73"/>
    </row>
    <row r="47" spans="2:24" ht="33.6" customHeight="1" x14ac:dyDescent="0.25">
      <c r="B47" s="80" t="s">
        <v>198</v>
      </c>
      <c r="D47" s="79">
        <f t="shared" si="4"/>
        <v>243241</v>
      </c>
      <c r="E47" s="79"/>
      <c r="F47" s="79">
        <v>243241</v>
      </c>
      <c r="G47" s="79">
        <v>177218</v>
      </c>
      <c r="H47" s="79">
        <v>20456</v>
      </c>
      <c r="I47" s="79">
        <v>5647</v>
      </c>
      <c r="J47" s="79">
        <v>39920</v>
      </c>
      <c r="K47" s="66"/>
      <c r="L47" s="76" t="s">
        <v>210</v>
      </c>
      <c r="M47" s="77"/>
      <c r="N47" s="76" t="s">
        <v>190</v>
      </c>
      <c r="O47" s="66"/>
      <c r="P47" s="79">
        <v>39920</v>
      </c>
      <c r="Q47" s="79">
        <v>5647</v>
      </c>
      <c r="R47" s="79">
        <v>20456</v>
      </c>
      <c r="S47" s="79">
        <v>177218</v>
      </c>
      <c r="T47" s="79">
        <v>243241</v>
      </c>
      <c r="U47" s="79"/>
      <c r="V47" s="79">
        <f t="shared" si="5"/>
        <v>243241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197557</v>
      </c>
      <c r="E48" s="81"/>
      <c r="F48" s="81">
        <v>197557</v>
      </c>
      <c r="G48" s="81">
        <v>167387</v>
      </c>
      <c r="H48" s="81">
        <v>13479</v>
      </c>
      <c r="I48" s="81">
        <v>4439</v>
      </c>
      <c r="J48" s="81">
        <v>12252</v>
      </c>
      <c r="K48" s="30"/>
      <c r="L48" s="76" t="s">
        <v>211</v>
      </c>
      <c r="M48" s="77"/>
      <c r="N48" s="76" t="s">
        <v>191</v>
      </c>
      <c r="O48" s="30"/>
      <c r="P48" s="81">
        <v>12252</v>
      </c>
      <c r="Q48" s="81">
        <v>4439</v>
      </c>
      <c r="R48" s="81">
        <v>13479</v>
      </c>
      <c r="S48" s="81">
        <v>167387</v>
      </c>
      <c r="T48" s="81">
        <v>197557</v>
      </c>
      <c r="U48" s="81"/>
      <c r="V48" s="81">
        <f t="shared" si="5"/>
        <v>197557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39920</v>
      </c>
      <c r="Q49" s="79">
        <v>5647</v>
      </c>
      <c r="R49" s="79">
        <v>47052</v>
      </c>
      <c r="S49" s="79">
        <v>150622</v>
      </c>
      <c r="T49" s="79">
        <v>243241</v>
      </c>
      <c r="U49" s="79"/>
      <c r="V49" s="79">
        <f t="shared" si="5"/>
        <v>243241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12252</v>
      </c>
      <c r="Q50" s="78">
        <v>4439</v>
      </c>
      <c r="R50" s="78">
        <v>40075</v>
      </c>
      <c r="S50" s="78">
        <v>140791</v>
      </c>
      <c r="T50" s="78">
        <v>197557</v>
      </c>
      <c r="U50" s="78"/>
      <c r="V50" s="78">
        <f t="shared" si="5"/>
        <v>197557</v>
      </c>
      <c r="X50" s="73" t="s">
        <v>55</v>
      </c>
    </row>
    <row r="51" spans="2:24" x14ac:dyDescent="0.25">
      <c r="B51" s="73"/>
      <c r="D51" s="78">
        <f t="shared" ref="D51:D56" si="6">SUM(E51:F51)</f>
        <v>200642</v>
      </c>
      <c r="E51" s="78"/>
      <c r="F51" s="78">
        <v>200642</v>
      </c>
      <c r="G51" s="78">
        <v>179798</v>
      </c>
      <c r="H51" s="78">
        <v>20844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200642</v>
      </c>
      <c r="E52" s="78"/>
      <c r="F52" s="78">
        <v>200642</v>
      </c>
      <c r="G52" s="78">
        <v>153202</v>
      </c>
      <c r="H52" s="78">
        <v>47440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-192</v>
      </c>
      <c r="E53" s="78"/>
      <c r="F53" s="78">
        <v>-192</v>
      </c>
      <c r="G53" s="78"/>
      <c r="H53" s="78"/>
      <c r="I53" s="78">
        <v>-192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-192</v>
      </c>
      <c r="T53" s="78">
        <v>-192</v>
      </c>
      <c r="U53" s="78"/>
      <c r="V53" s="78">
        <f>SUM(T53:U53)</f>
        <v>-192</v>
      </c>
      <c r="X53" s="73"/>
    </row>
    <row r="54" spans="2:24" x14ac:dyDescent="0.25">
      <c r="B54" s="73"/>
      <c r="D54" s="78">
        <f t="shared" si="6"/>
        <v>42599</v>
      </c>
      <c r="E54" s="78"/>
      <c r="F54" s="78">
        <v>42599</v>
      </c>
      <c r="G54" s="78">
        <v>-2772</v>
      </c>
      <c r="H54" s="78">
        <v>-388</v>
      </c>
      <c r="I54" s="78">
        <v>5839</v>
      </c>
      <c r="J54" s="78">
        <v>39920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-3085</v>
      </c>
      <c r="E55" s="78"/>
      <c r="F55" s="78">
        <v>-3085</v>
      </c>
      <c r="G55" s="78">
        <v>-12603</v>
      </c>
      <c r="H55" s="78">
        <v>-7365</v>
      </c>
      <c r="I55" s="78">
        <v>4631</v>
      </c>
      <c r="J55" s="78">
        <v>12252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3108</v>
      </c>
      <c r="E56" s="78">
        <v>3108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12252</v>
      </c>
      <c r="Q69" s="78">
        <v>4631</v>
      </c>
      <c r="R69" s="78">
        <v>-7365</v>
      </c>
      <c r="S69" s="78">
        <v>-12603</v>
      </c>
      <c r="T69" s="78">
        <v>-3085</v>
      </c>
      <c r="U69" s="78"/>
      <c r="V69" s="78">
        <f>SUM(T69:U69)</f>
        <v>-3085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3108</v>
      </c>
      <c r="V71" s="78">
        <f t="shared" ref="V71:V74" si="7">SUM(T71:U71)</f>
        <v>3108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699</v>
      </c>
      <c r="Q72" s="78">
        <v>207</v>
      </c>
      <c r="R72" s="78">
        <v>-257</v>
      </c>
      <c r="S72" s="78">
        <v>246</v>
      </c>
      <c r="T72" s="78">
        <v>895</v>
      </c>
      <c r="U72" s="78">
        <v>33</v>
      </c>
      <c r="V72" s="78">
        <f t="shared" si="7"/>
        <v>928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887</v>
      </c>
      <c r="Q73" s="78">
        <v>-616</v>
      </c>
      <c r="R73" s="78">
        <v>-731</v>
      </c>
      <c r="S73" s="78">
        <v>239</v>
      </c>
      <c r="T73" s="78">
        <v>-221</v>
      </c>
      <c r="U73" s="78">
        <v>-707</v>
      </c>
      <c r="V73" s="78">
        <f t="shared" si="7"/>
        <v>-928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23</v>
      </c>
      <c r="E74" s="81">
        <v>2434</v>
      </c>
      <c r="F74" s="81">
        <v>-2411</v>
      </c>
      <c r="G74" s="81">
        <v>-12118</v>
      </c>
      <c r="H74" s="81">
        <v>-8353</v>
      </c>
      <c r="I74" s="81">
        <v>4222</v>
      </c>
      <c r="J74" s="81">
        <v>13838</v>
      </c>
      <c r="K74" s="33"/>
      <c r="L74" s="76" t="s">
        <v>103</v>
      </c>
      <c r="M74" s="77"/>
      <c r="N74" s="76" t="s">
        <v>104</v>
      </c>
      <c r="O74" s="33"/>
      <c r="P74" s="81">
        <v>13838</v>
      </c>
      <c r="Q74" s="81">
        <v>4222</v>
      </c>
      <c r="R74" s="81">
        <v>-8353</v>
      </c>
      <c r="S74" s="81">
        <v>-12118</v>
      </c>
      <c r="T74" s="81">
        <v>-2411</v>
      </c>
      <c r="U74" s="81">
        <v>2434</v>
      </c>
      <c r="V74" s="81">
        <f t="shared" si="7"/>
        <v>23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45707</v>
      </c>
      <c r="E75" s="79"/>
      <c r="F75" s="79">
        <v>45707</v>
      </c>
      <c r="G75" s="79">
        <v>7244</v>
      </c>
      <c r="H75" s="79">
        <v>5565</v>
      </c>
      <c r="I75" s="79">
        <v>842</v>
      </c>
      <c r="J75" s="79">
        <v>32056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47851</v>
      </c>
      <c r="E76" s="78"/>
      <c r="F76" s="78">
        <v>47851</v>
      </c>
      <c r="G76" s="78">
        <v>7269</v>
      </c>
      <c r="H76" s="78">
        <v>5584</v>
      </c>
      <c r="I76" s="78">
        <v>842</v>
      </c>
      <c r="J76" s="78">
        <v>34156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-45684</v>
      </c>
      <c r="E77" s="78"/>
      <c r="F77" s="78">
        <v>-45684</v>
      </c>
      <c r="G77" s="78">
        <v>-9831</v>
      </c>
      <c r="H77" s="78">
        <v>-6977</v>
      </c>
      <c r="I77" s="78">
        <v>-1208</v>
      </c>
      <c r="J77" s="78">
        <v>-27668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-2144</v>
      </c>
      <c r="E78" s="78"/>
      <c r="F78" s="78">
        <v>-2144</v>
      </c>
      <c r="G78" s="78">
        <v>-25</v>
      </c>
      <c r="H78" s="78">
        <v>-19</v>
      </c>
      <c r="I78" s="78">
        <v>0</v>
      </c>
      <c r="J78" s="78">
        <v>-2100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119</v>
      </c>
      <c r="F79" s="78">
        <v>-119</v>
      </c>
      <c r="G79" s="78">
        <v>-122</v>
      </c>
      <c r="H79" s="78">
        <v>100</v>
      </c>
      <c r="I79" s="78">
        <v>15</v>
      </c>
      <c r="J79" s="78">
        <v>-112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2315</v>
      </c>
      <c r="F80" s="78">
        <v>-2315</v>
      </c>
      <c r="G80" s="78">
        <v>-9409</v>
      </c>
      <c r="H80" s="78">
        <v>-7041</v>
      </c>
      <c r="I80" s="78">
        <v>4573</v>
      </c>
      <c r="J80" s="78">
        <v>9562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216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78329</v>
      </c>
      <c r="V18" s="78">
        <f>SUM(T18:U18)</f>
        <v>78329</v>
      </c>
      <c r="X18" s="73" t="s">
        <v>25</v>
      </c>
    </row>
    <row r="19" spans="2:24" x14ac:dyDescent="0.25">
      <c r="B19" s="73" t="s">
        <v>28</v>
      </c>
      <c r="D19" s="78">
        <f>SUM(E19:F19)</f>
        <v>85215</v>
      </c>
      <c r="E19" s="78">
        <v>85215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261898</v>
      </c>
      <c r="E23" s="78"/>
      <c r="F23" s="78">
        <v>261898</v>
      </c>
      <c r="G23" s="78">
        <v>53534</v>
      </c>
      <c r="H23" s="78">
        <v>37943</v>
      </c>
      <c r="I23" s="78">
        <v>9458</v>
      </c>
      <c r="J23" s="78">
        <v>138523</v>
      </c>
      <c r="K23" s="30"/>
      <c r="L23" s="76" t="s">
        <v>205</v>
      </c>
      <c r="M23" s="77"/>
      <c r="N23" s="76" t="s">
        <v>41</v>
      </c>
      <c r="O23" s="30"/>
      <c r="P23" s="78">
        <v>138523</v>
      </c>
      <c r="Q23" s="78">
        <v>9458</v>
      </c>
      <c r="R23" s="78">
        <v>37943</v>
      </c>
      <c r="S23" s="78">
        <v>53534</v>
      </c>
      <c r="T23" s="78">
        <v>261898</v>
      </c>
      <c r="U23" s="78"/>
      <c r="V23" s="78">
        <f>SUM(T23:U23)</f>
        <v>261898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46024</v>
      </c>
      <c r="E24" s="78"/>
      <c r="F24" s="78">
        <v>46024</v>
      </c>
      <c r="G24" s="78">
        <v>9949</v>
      </c>
      <c r="H24" s="78">
        <v>6959</v>
      </c>
      <c r="I24" s="78">
        <v>1162</v>
      </c>
      <c r="J24" s="78">
        <v>27954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215874</v>
      </c>
      <c r="E25" s="78"/>
      <c r="F25" s="78">
        <v>215874</v>
      </c>
      <c r="G25" s="78">
        <v>43585</v>
      </c>
      <c r="H25" s="78">
        <v>30984</v>
      </c>
      <c r="I25" s="78">
        <v>8296</v>
      </c>
      <c r="J25" s="78">
        <v>110569</v>
      </c>
      <c r="K25" s="30"/>
      <c r="L25" s="76" t="s">
        <v>45</v>
      </c>
      <c r="M25" s="77"/>
      <c r="N25" s="76" t="s">
        <v>46</v>
      </c>
      <c r="O25" s="30"/>
      <c r="P25" s="78">
        <v>110569</v>
      </c>
      <c r="Q25" s="78">
        <v>8296</v>
      </c>
      <c r="R25" s="78">
        <v>30984</v>
      </c>
      <c r="S25" s="78">
        <v>43585</v>
      </c>
      <c r="T25" s="78">
        <v>215874</v>
      </c>
      <c r="U25" s="78"/>
      <c r="V25" s="78">
        <f t="shared" ref="V25:V31" si="1">SUM(T25:U25)</f>
        <v>215874</v>
      </c>
      <c r="X25" s="73"/>
    </row>
    <row r="26" spans="2:24" x14ac:dyDescent="0.25">
      <c r="B26" s="73"/>
      <c r="D26" s="81">
        <f t="shared" si="0"/>
        <v>-6886</v>
      </c>
      <c r="E26" s="81">
        <v>-6886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-6886</v>
      </c>
      <c r="V26" s="81">
        <f t="shared" si="1"/>
        <v>-6886</v>
      </c>
      <c r="X26" s="73"/>
    </row>
    <row r="27" spans="2:24" x14ac:dyDescent="0.25">
      <c r="B27" s="80" t="s">
        <v>49</v>
      </c>
      <c r="D27" s="79">
        <f t="shared" si="0"/>
        <v>125752</v>
      </c>
      <c r="E27" s="79">
        <v>535</v>
      </c>
      <c r="F27" s="79">
        <v>125217</v>
      </c>
      <c r="G27" s="79">
        <v>10300</v>
      </c>
      <c r="H27" s="79">
        <v>30876</v>
      </c>
      <c r="I27" s="79">
        <v>4975</v>
      </c>
      <c r="J27" s="79">
        <v>79066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125680</v>
      </c>
      <c r="T27" s="79">
        <v>125680</v>
      </c>
      <c r="U27" s="79">
        <v>72</v>
      </c>
      <c r="V27" s="79">
        <f t="shared" si="1"/>
        <v>125752</v>
      </c>
      <c r="X27" s="80" t="s">
        <v>49</v>
      </c>
    </row>
    <row r="28" spans="2:24" x14ac:dyDescent="0.25">
      <c r="B28" s="73" t="s">
        <v>44</v>
      </c>
      <c r="D28" s="78">
        <f t="shared" si="0"/>
        <v>25926</v>
      </c>
      <c r="E28" s="78"/>
      <c r="F28" s="78">
        <v>25926</v>
      </c>
      <c r="G28" s="78">
        <v>1953</v>
      </c>
      <c r="H28" s="78">
        <v>108</v>
      </c>
      <c r="I28" s="78">
        <v>191</v>
      </c>
      <c r="J28" s="78">
        <v>1234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25892</v>
      </c>
      <c r="S28" s="78"/>
      <c r="T28" s="78">
        <v>25892</v>
      </c>
      <c r="U28" s="78">
        <v>34</v>
      </c>
      <c r="V28" s="78">
        <f t="shared" si="1"/>
        <v>25926</v>
      </c>
      <c r="X28" s="73" t="s">
        <v>44</v>
      </c>
    </row>
    <row r="29" spans="2:24" x14ac:dyDescent="0.25">
      <c r="B29" s="73"/>
      <c r="D29" s="78">
        <f t="shared" si="0"/>
        <v>22440</v>
      </c>
      <c r="E29" s="78"/>
      <c r="F29" s="78">
        <v>22440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22104</v>
      </c>
      <c r="S29" s="78"/>
      <c r="T29" s="78">
        <v>22104</v>
      </c>
      <c r="U29" s="78">
        <v>336</v>
      </c>
      <c r="V29" s="78">
        <f t="shared" si="1"/>
        <v>22440</v>
      </c>
      <c r="X29" s="73"/>
    </row>
    <row r="30" spans="2:24" x14ac:dyDescent="0.25">
      <c r="B30" s="73"/>
      <c r="D30" s="78">
        <f t="shared" si="0"/>
        <v>3486</v>
      </c>
      <c r="E30" s="78"/>
      <c r="F30" s="78">
        <v>3486</v>
      </c>
      <c r="G30" s="78">
        <v>1953</v>
      </c>
      <c r="H30" s="78">
        <v>108</v>
      </c>
      <c r="I30" s="78">
        <v>191</v>
      </c>
      <c r="J30" s="78">
        <v>1234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3788</v>
      </c>
      <c r="S30" s="78"/>
      <c r="T30" s="78">
        <v>3788</v>
      </c>
      <c r="U30" s="78">
        <v>-302</v>
      </c>
      <c r="V30" s="78">
        <f t="shared" si="1"/>
        <v>3486</v>
      </c>
      <c r="X30" s="73"/>
    </row>
    <row r="31" spans="2:24" x14ac:dyDescent="0.25">
      <c r="B31" s="73"/>
      <c r="D31" s="78">
        <f t="shared" si="0"/>
        <v>110755</v>
      </c>
      <c r="E31" s="78"/>
      <c r="F31" s="78">
        <v>110755</v>
      </c>
      <c r="G31" s="78">
        <v>41281</v>
      </c>
      <c r="H31" s="78">
        <v>6959</v>
      </c>
      <c r="I31" s="78">
        <v>4292</v>
      </c>
      <c r="J31" s="78">
        <v>58223</v>
      </c>
      <c r="K31" s="34"/>
      <c r="L31" s="76" t="s">
        <v>206</v>
      </c>
      <c r="M31" s="77"/>
      <c r="N31" s="76" t="s">
        <v>119</v>
      </c>
      <c r="O31" s="34"/>
      <c r="P31" s="78">
        <v>58223</v>
      </c>
      <c r="Q31" s="78">
        <v>4292</v>
      </c>
      <c r="R31" s="78">
        <v>6959</v>
      </c>
      <c r="S31" s="78">
        <v>41281</v>
      </c>
      <c r="T31" s="78">
        <v>110755</v>
      </c>
      <c r="U31" s="78"/>
      <c r="V31" s="78">
        <f t="shared" si="1"/>
        <v>110755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64731</v>
      </c>
      <c r="E33" s="78"/>
      <c r="F33" s="78">
        <v>64731</v>
      </c>
      <c r="G33" s="78">
        <v>31332</v>
      </c>
      <c r="H33" s="78">
        <v>0</v>
      </c>
      <c r="I33" s="78">
        <v>3130</v>
      </c>
      <c r="J33" s="78">
        <v>30269</v>
      </c>
      <c r="K33" s="30"/>
      <c r="L33" s="76" t="s">
        <v>120</v>
      </c>
      <c r="M33" s="77"/>
      <c r="N33" s="76" t="s">
        <v>121</v>
      </c>
      <c r="O33" s="30"/>
      <c r="P33" s="78">
        <v>30269</v>
      </c>
      <c r="Q33" s="78">
        <v>3130</v>
      </c>
      <c r="R33" s="78">
        <v>0</v>
      </c>
      <c r="S33" s="78">
        <v>31332</v>
      </c>
      <c r="T33" s="78">
        <v>64731</v>
      </c>
      <c r="U33" s="78"/>
      <c r="V33" s="78">
        <f>SUM(T33:U33)</f>
        <v>64731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70636</v>
      </c>
      <c r="E35" s="79">
        <v>11061</v>
      </c>
      <c r="F35" s="79">
        <v>59575</v>
      </c>
      <c r="G35" s="79">
        <v>4388</v>
      </c>
      <c r="H35" s="79">
        <v>9022</v>
      </c>
      <c r="I35" s="79">
        <v>20541</v>
      </c>
      <c r="J35" s="79">
        <v>25624</v>
      </c>
      <c r="K35" s="63"/>
      <c r="L35" s="75" t="s">
        <v>63</v>
      </c>
      <c r="M35" s="31"/>
      <c r="N35" s="75" t="s">
        <v>64</v>
      </c>
      <c r="O35" s="63"/>
      <c r="P35" s="79">
        <v>11498</v>
      </c>
      <c r="Q35" s="79">
        <v>26142</v>
      </c>
      <c r="R35" s="79">
        <v>1723</v>
      </c>
      <c r="S35" s="79">
        <v>15913</v>
      </c>
      <c r="T35" s="79">
        <v>55276</v>
      </c>
      <c r="U35" s="79">
        <v>15360</v>
      </c>
      <c r="V35" s="79">
        <f t="shared" ref="V35:V36" si="3">SUM(T35:U35)</f>
        <v>70636</v>
      </c>
      <c r="X35" s="80" t="s">
        <v>62</v>
      </c>
    </row>
    <row r="36" spans="2:24" x14ac:dyDescent="0.25">
      <c r="B36" s="73" t="s">
        <v>54</v>
      </c>
      <c r="D36" s="78">
        <f t="shared" si="2"/>
        <v>258028</v>
      </c>
      <c r="E36" s="78"/>
      <c r="F36" s="78">
        <v>258028</v>
      </c>
      <c r="G36" s="78">
        <v>178486</v>
      </c>
      <c r="H36" s="78">
        <v>25552</v>
      </c>
      <c r="I36" s="78">
        <v>9893</v>
      </c>
      <c r="J36" s="78">
        <v>44097</v>
      </c>
      <c r="K36" s="30"/>
      <c r="L36" s="76" t="s">
        <v>208</v>
      </c>
      <c r="M36" s="77"/>
      <c r="N36" s="76" t="s">
        <v>65</v>
      </c>
      <c r="O36" s="30"/>
      <c r="P36" s="78">
        <v>44097</v>
      </c>
      <c r="Q36" s="78">
        <v>9893</v>
      </c>
      <c r="R36" s="78">
        <v>25552</v>
      </c>
      <c r="S36" s="78">
        <v>178486</v>
      </c>
      <c r="T36" s="78">
        <v>258028</v>
      </c>
      <c r="U36" s="78"/>
      <c r="V36" s="78">
        <f t="shared" si="3"/>
        <v>258028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212004</v>
      </c>
      <c r="E38" s="78"/>
      <c r="F38" s="78">
        <v>212004</v>
      </c>
      <c r="G38" s="78">
        <v>168537</v>
      </c>
      <c r="H38" s="78">
        <v>18593</v>
      </c>
      <c r="I38" s="78">
        <v>8731</v>
      </c>
      <c r="J38" s="78">
        <v>16143</v>
      </c>
      <c r="K38" s="30"/>
      <c r="L38" s="76" t="s">
        <v>69</v>
      </c>
      <c r="M38" s="77"/>
      <c r="N38" s="76" t="s">
        <v>70</v>
      </c>
      <c r="O38" s="30"/>
      <c r="P38" s="78">
        <v>16143</v>
      </c>
      <c r="Q38" s="78">
        <v>8731</v>
      </c>
      <c r="R38" s="78">
        <v>18593</v>
      </c>
      <c r="S38" s="78">
        <v>168537</v>
      </c>
      <c r="T38" s="78">
        <v>212004</v>
      </c>
      <c r="U38" s="78"/>
      <c r="V38" s="78">
        <f>SUM(T38:U38)</f>
        <v>212004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22032</v>
      </c>
      <c r="E40" s="79">
        <v>542</v>
      </c>
      <c r="F40" s="79">
        <v>21490</v>
      </c>
      <c r="G40" s="79">
        <v>15442</v>
      </c>
      <c r="H40" s="79">
        <v>84</v>
      </c>
      <c r="I40" s="79">
        <v>1065</v>
      </c>
      <c r="J40" s="79">
        <v>4899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21686</v>
      </c>
      <c r="S40" s="79"/>
      <c r="T40" s="79">
        <v>21686</v>
      </c>
      <c r="U40" s="79">
        <v>346</v>
      </c>
      <c r="V40" s="79">
        <f t="shared" ref="V40:V50" si="5">SUM(T40:U40)</f>
        <v>22032</v>
      </c>
      <c r="X40" s="80" t="s">
        <v>66</v>
      </c>
    </row>
    <row r="41" spans="2:24" x14ac:dyDescent="0.25">
      <c r="B41" s="73" t="s">
        <v>68</v>
      </c>
      <c r="D41" s="78">
        <f t="shared" si="4"/>
        <v>35572</v>
      </c>
      <c r="E41" s="78">
        <v>15</v>
      </c>
      <c r="F41" s="78">
        <v>35557</v>
      </c>
      <c r="G41" s="78">
        <v>35557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1299</v>
      </c>
      <c r="Q41" s="78">
        <v>1900</v>
      </c>
      <c r="R41" s="78">
        <v>32165</v>
      </c>
      <c r="S41" s="78">
        <v>40</v>
      </c>
      <c r="T41" s="78">
        <v>35404</v>
      </c>
      <c r="U41" s="78">
        <v>168</v>
      </c>
      <c r="V41" s="78">
        <f t="shared" si="5"/>
        <v>35572</v>
      </c>
      <c r="X41" s="73" t="s">
        <v>68</v>
      </c>
    </row>
    <row r="42" spans="2:24" x14ac:dyDescent="0.25">
      <c r="B42" s="73" t="s">
        <v>71</v>
      </c>
      <c r="D42" s="78">
        <f t="shared" si="4"/>
        <v>51366</v>
      </c>
      <c r="E42" s="78">
        <v>893</v>
      </c>
      <c r="F42" s="78">
        <v>50473</v>
      </c>
      <c r="G42" s="78">
        <v>38</v>
      </c>
      <c r="H42" s="78">
        <v>46976</v>
      </c>
      <c r="I42" s="78">
        <v>2076</v>
      </c>
      <c r="J42" s="78">
        <v>1383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51222</v>
      </c>
      <c r="T42" s="78">
        <v>51222</v>
      </c>
      <c r="U42" s="78">
        <v>144</v>
      </c>
      <c r="V42" s="78">
        <f t="shared" si="5"/>
        <v>51366</v>
      </c>
      <c r="X42" s="73" t="s">
        <v>71</v>
      </c>
    </row>
    <row r="43" spans="2:24" x14ac:dyDescent="0.25">
      <c r="B43" s="73" t="s">
        <v>78</v>
      </c>
      <c r="D43" s="78">
        <f t="shared" si="4"/>
        <v>26431</v>
      </c>
      <c r="E43" s="78">
        <v>2019</v>
      </c>
      <c r="F43" s="78">
        <v>24412</v>
      </c>
      <c r="G43" s="78">
        <v>10896</v>
      </c>
      <c r="H43" s="78">
        <v>4493</v>
      </c>
      <c r="I43" s="78">
        <v>5547</v>
      </c>
      <c r="J43" s="78">
        <v>3476</v>
      </c>
      <c r="K43" s="30"/>
      <c r="L43" s="75" t="s">
        <v>79</v>
      </c>
      <c r="M43" s="31"/>
      <c r="N43" s="75" t="s">
        <v>80</v>
      </c>
      <c r="O43" s="30"/>
      <c r="P43" s="78">
        <v>1288</v>
      </c>
      <c r="Q43" s="78">
        <v>5750</v>
      </c>
      <c r="R43" s="78">
        <v>1722</v>
      </c>
      <c r="S43" s="78">
        <v>12090</v>
      </c>
      <c r="T43" s="78">
        <v>20850</v>
      </c>
      <c r="U43" s="78">
        <v>5581</v>
      </c>
      <c r="V43" s="78">
        <f t="shared" si="5"/>
        <v>26431</v>
      </c>
      <c r="X43" s="73" t="s">
        <v>78</v>
      </c>
    </row>
    <row r="44" spans="2:24" ht="22.5" customHeight="1" x14ac:dyDescent="0.25">
      <c r="B44" s="73"/>
      <c r="D44" s="78">
        <f t="shared" si="4"/>
        <v>255258</v>
      </c>
      <c r="E44" s="78"/>
      <c r="F44" s="78">
        <v>255258</v>
      </c>
      <c r="G44" s="78">
        <v>179905</v>
      </c>
      <c r="H44" s="78">
        <v>29572</v>
      </c>
      <c r="I44" s="78">
        <v>8855</v>
      </c>
      <c r="J44" s="78">
        <v>36926</v>
      </c>
      <c r="K44" s="61"/>
      <c r="L44" s="76" t="s">
        <v>209</v>
      </c>
      <c r="M44" s="77"/>
      <c r="N44" s="76" t="s">
        <v>187</v>
      </c>
      <c r="O44" s="61"/>
      <c r="P44" s="78">
        <v>36926</v>
      </c>
      <c r="Q44" s="78">
        <v>8855</v>
      </c>
      <c r="R44" s="78">
        <v>29572</v>
      </c>
      <c r="S44" s="78">
        <v>179905</v>
      </c>
      <c r="T44" s="78">
        <v>255258</v>
      </c>
      <c r="U44" s="78"/>
      <c r="V44" s="78">
        <f t="shared" si="5"/>
        <v>255258</v>
      </c>
      <c r="X44" s="73"/>
    </row>
    <row r="45" spans="2:24" ht="24.75" customHeight="1" x14ac:dyDescent="0.25">
      <c r="B45" s="73"/>
      <c r="C45" s="35"/>
      <c r="D45" s="78">
        <f t="shared" si="4"/>
        <v>209234</v>
      </c>
      <c r="E45" s="78"/>
      <c r="F45" s="78">
        <v>209234</v>
      </c>
      <c r="G45" s="78">
        <v>169956</v>
      </c>
      <c r="H45" s="78">
        <v>22613</v>
      </c>
      <c r="I45" s="78">
        <v>7693</v>
      </c>
      <c r="J45" s="78">
        <v>8972</v>
      </c>
      <c r="K45" s="61"/>
      <c r="L45" s="76" t="s">
        <v>188</v>
      </c>
      <c r="M45" s="77"/>
      <c r="N45" s="76" t="s">
        <v>189</v>
      </c>
      <c r="O45" s="61"/>
      <c r="P45" s="78">
        <v>8972</v>
      </c>
      <c r="Q45" s="78">
        <v>7693</v>
      </c>
      <c r="R45" s="78">
        <v>22613</v>
      </c>
      <c r="S45" s="78">
        <v>169956</v>
      </c>
      <c r="T45" s="78">
        <v>209234</v>
      </c>
      <c r="U45" s="78"/>
      <c r="V45" s="78">
        <f t="shared" si="5"/>
        <v>209234</v>
      </c>
      <c r="W45" s="35"/>
      <c r="X45" s="73"/>
    </row>
    <row r="46" spans="2:24" x14ac:dyDescent="0.25">
      <c r="B46" s="73"/>
      <c r="D46" s="81">
        <f t="shared" si="4"/>
        <v>32599</v>
      </c>
      <c r="E46" s="81"/>
      <c r="F46" s="81">
        <v>32599</v>
      </c>
      <c r="G46" s="81">
        <v>2757</v>
      </c>
      <c r="H46" s="81">
        <v>29842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32599</v>
      </c>
      <c r="T46" s="81">
        <v>32599</v>
      </c>
      <c r="U46" s="81"/>
      <c r="V46" s="81">
        <f t="shared" si="5"/>
        <v>32599</v>
      </c>
      <c r="X46" s="73"/>
    </row>
    <row r="47" spans="2:24" ht="33.6" customHeight="1" x14ac:dyDescent="0.25">
      <c r="B47" s="80" t="s">
        <v>198</v>
      </c>
      <c r="D47" s="79">
        <f t="shared" si="4"/>
        <v>255258</v>
      </c>
      <c r="E47" s="79"/>
      <c r="F47" s="79">
        <v>255258</v>
      </c>
      <c r="G47" s="79">
        <v>209747</v>
      </c>
      <c r="H47" s="79">
        <v>-270</v>
      </c>
      <c r="I47" s="79">
        <v>8855</v>
      </c>
      <c r="J47" s="79">
        <v>36926</v>
      </c>
      <c r="K47" s="66"/>
      <c r="L47" s="76" t="s">
        <v>210</v>
      </c>
      <c r="M47" s="77"/>
      <c r="N47" s="76" t="s">
        <v>190</v>
      </c>
      <c r="O47" s="66"/>
      <c r="P47" s="79">
        <v>36926</v>
      </c>
      <c r="Q47" s="79">
        <v>8855</v>
      </c>
      <c r="R47" s="79">
        <v>-270</v>
      </c>
      <c r="S47" s="79">
        <v>209747</v>
      </c>
      <c r="T47" s="79">
        <v>255258</v>
      </c>
      <c r="U47" s="79"/>
      <c r="V47" s="79">
        <f t="shared" si="5"/>
        <v>255258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209234</v>
      </c>
      <c r="E48" s="81"/>
      <c r="F48" s="81">
        <v>209234</v>
      </c>
      <c r="G48" s="81">
        <v>199798</v>
      </c>
      <c r="H48" s="81">
        <v>-7229</v>
      </c>
      <c r="I48" s="81">
        <v>7693</v>
      </c>
      <c r="J48" s="81">
        <v>8972</v>
      </c>
      <c r="K48" s="30"/>
      <c r="L48" s="76" t="s">
        <v>211</v>
      </c>
      <c r="M48" s="77"/>
      <c r="N48" s="76" t="s">
        <v>191</v>
      </c>
      <c r="O48" s="30"/>
      <c r="P48" s="81">
        <v>8972</v>
      </c>
      <c r="Q48" s="81">
        <v>7693</v>
      </c>
      <c r="R48" s="81">
        <v>-7229</v>
      </c>
      <c r="S48" s="81">
        <v>199798</v>
      </c>
      <c r="T48" s="81">
        <v>209234</v>
      </c>
      <c r="U48" s="81"/>
      <c r="V48" s="81">
        <f t="shared" si="5"/>
        <v>209234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36926</v>
      </c>
      <c r="Q49" s="79">
        <v>8855</v>
      </c>
      <c r="R49" s="79">
        <v>29572</v>
      </c>
      <c r="S49" s="79">
        <v>179905</v>
      </c>
      <c r="T49" s="79">
        <v>255258</v>
      </c>
      <c r="U49" s="79"/>
      <c r="V49" s="79">
        <f t="shared" si="5"/>
        <v>255258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8972</v>
      </c>
      <c r="Q50" s="78">
        <v>7693</v>
      </c>
      <c r="R50" s="78">
        <v>22613</v>
      </c>
      <c r="S50" s="78">
        <v>169956</v>
      </c>
      <c r="T50" s="78">
        <v>209234</v>
      </c>
      <c r="U50" s="78"/>
      <c r="V50" s="78">
        <f t="shared" si="5"/>
        <v>209234</v>
      </c>
      <c r="X50" s="73" t="s">
        <v>55</v>
      </c>
    </row>
    <row r="51" spans="2:24" x14ac:dyDescent="0.25">
      <c r="B51" s="73"/>
      <c r="D51" s="78">
        <f t="shared" ref="D51:D56" si="6">SUM(E51:F51)</f>
        <v>203669</v>
      </c>
      <c r="E51" s="78"/>
      <c r="F51" s="78">
        <v>203669</v>
      </c>
      <c r="G51" s="78">
        <v>180892</v>
      </c>
      <c r="H51" s="78">
        <v>22777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203669</v>
      </c>
      <c r="E52" s="78"/>
      <c r="F52" s="78">
        <v>203669</v>
      </c>
      <c r="G52" s="78">
        <v>151050</v>
      </c>
      <c r="H52" s="78">
        <v>52619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-176</v>
      </c>
      <c r="E53" s="78"/>
      <c r="F53" s="78">
        <v>-176</v>
      </c>
      <c r="G53" s="78"/>
      <c r="H53" s="78"/>
      <c r="I53" s="78">
        <v>-176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-176</v>
      </c>
      <c r="T53" s="78">
        <v>-176</v>
      </c>
      <c r="U53" s="78"/>
      <c r="V53" s="78">
        <f>SUM(T53:U53)</f>
        <v>-176</v>
      </c>
      <c r="X53" s="73"/>
    </row>
    <row r="54" spans="2:24" x14ac:dyDescent="0.25">
      <c r="B54" s="73"/>
      <c r="D54" s="78">
        <f t="shared" si="6"/>
        <v>51589</v>
      </c>
      <c r="E54" s="78"/>
      <c r="F54" s="78">
        <v>51589</v>
      </c>
      <c r="G54" s="78">
        <v>28679</v>
      </c>
      <c r="H54" s="78">
        <v>-23047</v>
      </c>
      <c r="I54" s="78">
        <v>9031</v>
      </c>
      <c r="J54" s="78">
        <v>36926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5565</v>
      </c>
      <c r="E55" s="78"/>
      <c r="F55" s="78">
        <v>5565</v>
      </c>
      <c r="G55" s="78">
        <v>18730</v>
      </c>
      <c r="H55" s="78">
        <v>-30006</v>
      </c>
      <c r="I55" s="78">
        <v>7869</v>
      </c>
      <c r="J55" s="78">
        <v>8972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-246</v>
      </c>
      <c r="E56" s="78">
        <v>-246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8972</v>
      </c>
      <c r="Q69" s="78">
        <v>7869</v>
      </c>
      <c r="R69" s="78">
        <v>-30006</v>
      </c>
      <c r="S69" s="78">
        <v>18730</v>
      </c>
      <c r="T69" s="78">
        <v>5565</v>
      </c>
      <c r="U69" s="78"/>
      <c r="V69" s="78">
        <f>SUM(T69:U69)</f>
        <v>5565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-246</v>
      </c>
      <c r="V71" s="78">
        <f t="shared" ref="V71:V74" si="7">SUM(T71:U71)</f>
        <v>-246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1749</v>
      </c>
      <c r="Q72" s="78">
        <v>227</v>
      </c>
      <c r="R72" s="78">
        <v>954</v>
      </c>
      <c r="S72" s="78">
        <v>414</v>
      </c>
      <c r="T72" s="78">
        <v>3344</v>
      </c>
      <c r="U72" s="78">
        <v>51</v>
      </c>
      <c r="V72" s="78">
        <f t="shared" si="7"/>
        <v>3395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259</v>
      </c>
      <c r="Q73" s="78">
        <v>-945</v>
      </c>
      <c r="R73" s="78">
        <v>-1136</v>
      </c>
      <c r="S73" s="78">
        <v>-372</v>
      </c>
      <c r="T73" s="78">
        <v>-2194</v>
      </c>
      <c r="U73" s="78">
        <v>-1201</v>
      </c>
      <c r="V73" s="78">
        <f t="shared" si="7"/>
        <v>-3395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5319</v>
      </c>
      <c r="E74" s="81">
        <v>-1396</v>
      </c>
      <c r="F74" s="81">
        <v>6715</v>
      </c>
      <c r="G74" s="81">
        <v>18772</v>
      </c>
      <c r="H74" s="81">
        <v>-30188</v>
      </c>
      <c r="I74" s="81">
        <v>7151</v>
      </c>
      <c r="J74" s="81">
        <v>10980</v>
      </c>
      <c r="K74" s="33"/>
      <c r="L74" s="76" t="s">
        <v>103</v>
      </c>
      <c r="M74" s="77"/>
      <c r="N74" s="76" t="s">
        <v>104</v>
      </c>
      <c r="O74" s="33"/>
      <c r="P74" s="81">
        <v>10980</v>
      </c>
      <c r="Q74" s="81">
        <v>7151</v>
      </c>
      <c r="R74" s="81">
        <v>-30188</v>
      </c>
      <c r="S74" s="81">
        <v>18772</v>
      </c>
      <c r="T74" s="81">
        <v>6715</v>
      </c>
      <c r="U74" s="81">
        <v>-1396</v>
      </c>
      <c r="V74" s="81">
        <f t="shared" si="7"/>
        <v>5319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51343</v>
      </c>
      <c r="E75" s="79"/>
      <c r="F75" s="79">
        <v>51343</v>
      </c>
      <c r="G75" s="79">
        <v>5430</v>
      </c>
      <c r="H75" s="79">
        <v>5424</v>
      </c>
      <c r="I75" s="79">
        <v>1910</v>
      </c>
      <c r="J75" s="79">
        <v>38579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51100</v>
      </c>
      <c r="E76" s="78"/>
      <c r="F76" s="78">
        <v>51100</v>
      </c>
      <c r="G76" s="78">
        <v>7776</v>
      </c>
      <c r="H76" s="78">
        <v>5441</v>
      </c>
      <c r="I76" s="78">
        <v>1910</v>
      </c>
      <c r="J76" s="78">
        <v>35973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-46024</v>
      </c>
      <c r="E77" s="78"/>
      <c r="F77" s="78">
        <v>-46024</v>
      </c>
      <c r="G77" s="78">
        <v>-9949</v>
      </c>
      <c r="H77" s="78">
        <v>-6959</v>
      </c>
      <c r="I77" s="78">
        <v>-1162</v>
      </c>
      <c r="J77" s="78">
        <v>-27954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243</v>
      </c>
      <c r="E78" s="78"/>
      <c r="F78" s="78">
        <v>243</v>
      </c>
      <c r="G78" s="78">
        <v>-2346</v>
      </c>
      <c r="H78" s="78">
        <v>-17</v>
      </c>
      <c r="I78" s="78">
        <v>0</v>
      </c>
      <c r="J78" s="78">
        <v>2606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76</v>
      </c>
      <c r="F79" s="78">
        <v>-76</v>
      </c>
      <c r="G79" s="78">
        <v>-133</v>
      </c>
      <c r="H79" s="78">
        <v>116</v>
      </c>
      <c r="I79" s="78">
        <v>15</v>
      </c>
      <c r="J79" s="78">
        <v>-74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-1472</v>
      </c>
      <c r="F80" s="78">
        <v>1472</v>
      </c>
      <c r="G80" s="78">
        <v>23424</v>
      </c>
      <c r="H80" s="78">
        <v>-28769</v>
      </c>
      <c r="I80" s="78">
        <v>6388</v>
      </c>
      <c r="J80" s="78">
        <v>429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217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79138</v>
      </c>
      <c r="V18" s="78">
        <f>SUM(T18:U18)</f>
        <v>79138</v>
      </c>
      <c r="X18" s="73" t="s">
        <v>25</v>
      </c>
    </row>
    <row r="19" spans="2:24" x14ac:dyDescent="0.25">
      <c r="B19" s="73" t="s">
        <v>28</v>
      </c>
      <c r="D19" s="78">
        <f>SUM(E19:F19)</f>
        <v>89110</v>
      </c>
      <c r="E19" s="78">
        <v>89110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255947</v>
      </c>
      <c r="E23" s="78"/>
      <c r="F23" s="78">
        <v>255947</v>
      </c>
      <c r="G23" s="78">
        <v>52598</v>
      </c>
      <c r="H23" s="78">
        <v>33552</v>
      </c>
      <c r="I23" s="78">
        <v>9236</v>
      </c>
      <c r="J23" s="78">
        <v>136962</v>
      </c>
      <c r="K23" s="30"/>
      <c r="L23" s="76" t="s">
        <v>205</v>
      </c>
      <c r="M23" s="77"/>
      <c r="N23" s="76" t="s">
        <v>41</v>
      </c>
      <c r="O23" s="30"/>
      <c r="P23" s="78">
        <v>136962</v>
      </c>
      <c r="Q23" s="78">
        <v>9236</v>
      </c>
      <c r="R23" s="78">
        <v>33552</v>
      </c>
      <c r="S23" s="78">
        <v>52598</v>
      </c>
      <c r="T23" s="78">
        <v>255947</v>
      </c>
      <c r="U23" s="78"/>
      <c r="V23" s="78">
        <f>SUM(T23:U23)</f>
        <v>255947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46359</v>
      </c>
      <c r="E24" s="78"/>
      <c r="F24" s="78">
        <v>46359</v>
      </c>
      <c r="G24" s="78">
        <v>10071</v>
      </c>
      <c r="H24" s="78">
        <v>6937</v>
      </c>
      <c r="I24" s="78">
        <v>1137</v>
      </c>
      <c r="J24" s="78">
        <v>28214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209588</v>
      </c>
      <c r="E25" s="78"/>
      <c r="F25" s="78">
        <v>209588</v>
      </c>
      <c r="G25" s="78">
        <v>42527</v>
      </c>
      <c r="H25" s="78">
        <v>26615</v>
      </c>
      <c r="I25" s="78">
        <v>8099</v>
      </c>
      <c r="J25" s="78">
        <v>108748</v>
      </c>
      <c r="K25" s="30"/>
      <c r="L25" s="76" t="s">
        <v>45</v>
      </c>
      <c r="M25" s="77"/>
      <c r="N25" s="76" t="s">
        <v>46</v>
      </c>
      <c r="O25" s="30"/>
      <c r="P25" s="78">
        <v>108748</v>
      </c>
      <c r="Q25" s="78">
        <v>8099</v>
      </c>
      <c r="R25" s="78">
        <v>26615</v>
      </c>
      <c r="S25" s="78">
        <v>42527</v>
      </c>
      <c r="T25" s="78">
        <v>209588</v>
      </c>
      <c r="U25" s="78"/>
      <c r="V25" s="78">
        <f t="shared" ref="V25:V31" si="1">SUM(T25:U25)</f>
        <v>209588</v>
      </c>
      <c r="X25" s="73"/>
    </row>
    <row r="26" spans="2:24" x14ac:dyDescent="0.25">
      <c r="B26" s="73"/>
      <c r="D26" s="81">
        <f t="shared" si="0"/>
        <v>-9972</v>
      </c>
      <c r="E26" s="81">
        <v>-9972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-9972</v>
      </c>
      <c r="V26" s="81">
        <f t="shared" si="1"/>
        <v>-9972</v>
      </c>
      <c r="X26" s="73"/>
    </row>
    <row r="27" spans="2:24" x14ac:dyDescent="0.25">
      <c r="B27" s="80" t="s">
        <v>49</v>
      </c>
      <c r="D27" s="79">
        <f t="shared" si="0"/>
        <v>121427</v>
      </c>
      <c r="E27" s="79">
        <v>590</v>
      </c>
      <c r="F27" s="79">
        <v>120837</v>
      </c>
      <c r="G27" s="79">
        <v>10095</v>
      </c>
      <c r="H27" s="79">
        <v>26524</v>
      </c>
      <c r="I27" s="79">
        <v>4945</v>
      </c>
      <c r="J27" s="79">
        <v>79273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121351</v>
      </c>
      <c r="T27" s="79">
        <v>121351</v>
      </c>
      <c r="U27" s="79">
        <v>76</v>
      </c>
      <c r="V27" s="79">
        <f t="shared" si="1"/>
        <v>121427</v>
      </c>
      <c r="X27" s="80" t="s">
        <v>49</v>
      </c>
    </row>
    <row r="28" spans="2:24" x14ac:dyDescent="0.25">
      <c r="B28" s="73" t="s">
        <v>44</v>
      </c>
      <c r="D28" s="78">
        <f t="shared" si="0"/>
        <v>27177</v>
      </c>
      <c r="E28" s="78"/>
      <c r="F28" s="78">
        <v>27177</v>
      </c>
      <c r="G28" s="78">
        <v>1906</v>
      </c>
      <c r="H28" s="78">
        <v>91</v>
      </c>
      <c r="I28" s="78">
        <v>245</v>
      </c>
      <c r="J28" s="78">
        <v>1336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26882</v>
      </c>
      <c r="S28" s="78"/>
      <c r="T28" s="78">
        <v>26882</v>
      </c>
      <c r="U28" s="78">
        <v>295</v>
      </c>
      <c r="V28" s="78">
        <f t="shared" si="1"/>
        <v>27177</v>
      </c>
      <c r="X28" s="73" t="s">
        <v>44</v>
      </c>
    </row>
    <row r="29" spans="2:24" x14ac:dyDescent="0.25">
      <c r="B29" s="73"/>
      <c r="D29" s="78">
        <f t="shared" si="0"/>
        <v>23599</v>
      </c>
      <c r="E29" s="78"/>
      <c r="F29" s="78">
        <v>23599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23225</v>
      </c>
      <c r="S29" s="78"/>
      <c r="T29" s="78">
        <v>23225</v>
      </c>
      <c r="U29" s="78">
        <v>374</v>
      </c>
      <c r="V29" s="78">
        <f t="shared" si="1"/>
        <v>23599</v>
      </c>
      <c r="X29" s="73"/>
    </row>
    <row r="30" spans="2:24" x14ac:dyDescent="0.25">
      <c r="B30" s="73"/>
      <c r="D30" s="78">
        <f t="shared" si="0"/>
        <v>3578</v>
      </c>
      <c r="E30" s="78"/>
      <c r="F30" s="78">
        <v>3578</v>
      </c>
      <c r="G30" s="78">
        <v>1906</v>
      </c>
      <c r="H30" s="78">
        <v>91</v>
      </c>
      <c r="I30" s="78">
        <v>245</v>
      </c>
      <c r="J30" s="78">
        <v>1336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3657</v>
      </c>
      <c r="S30" s="78"/>
      <c r="T30" s="78">
        <v>3657</v>
      </c>
      <c r="U30" s="78">
        <v>-79</v>
      </c>
      <c r="V30" s="78">
        <f t="shared" si="1"/>
        <v>3578</v>
      </c>
      <c r="X30" s="73"/>
    </row>
    <row r="31" spans="2:24" x14ac:dyDescent="0.25">
      <c r="B31" s="73"/>
      <c r="D31" s="78">
        <f t="shared" si="0"/>
        <v>107933</v>
      </c>
      <c r="E31" s="78"/>
      <c r="F31" s="78">
        <v>107933</v>
      </c>
      <c r="G31" s="78">
        <v>40597</v>
      </c>
      <c r="H31" s="78">
        <v>6937</v>
      </c>
      <c r="I31" s="78">
        <v>4046</v>
      </c>
      <c r="J31" s="78">
        <v>56353</v>
      </c>
      <c r="K31" s="34"/>
      <c r="L31" s="76" t="s">
        <v>206</v>
      </c>
      <c r="M31" s="77"/>
      <c r="N31" s="76" t="s">
        <v>119</v>
      </c>
      <c r="O31" s="34"/>
      <c r="P31" s="78">
        <v>56353</v>
      </c>
      <c r="Q31" s="78">
        <v>4046</v>
      </c>
      <c r="R31" s="78">
        <v>6937</v>
      </c>
      <c r="S31" s="78">
        <v>40597</v>
      </c>
      <c r="T31" s="78">
        <v>107933</v>
      </c>
      <c r="U31" s="78"/>
      <c r="V31" s="78">
        <f t="shared" si="1"/>
        <v>107933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61574</v>
      </c>
      <c r="E33" s="78"/>
      <c r="F33" s="78">
        <v>61574</v>
      </c>
      <c r="G33" s="78">
        <v>30526</v>
      </c>
      <c r="H33" s="78">
        <v>0</v>
      </c>
      <c r="I33" s="78">
        <v>2909</v>
      </c>
      <c r="J33" s="78">
        <v>28139</v>
      </c>
      <c r="K33" s="30"/>
      <c r="L33" s="76" t="s">
        <v>120</v>
      </c>
      <c r="M33" s="77"/>
      <c r="N33" s="76" t="s">
        <v>121</v>
      </c>
      <c r="O33" s="30"/>
      <c r="P33" s="78">
        <v>28139</v>
      </c>
      <c r="Q33" s="78">
        <v>2909</v>
      </c>
      <c r="R33" s="78">
        <v>0</v>
      </c>
      <c r="S33" s="78">
        <v>30526</v>
      </c>
      <c r="T33" s="78">
        <v>61574</v>
      </c>
      <c r="U33" s="78"/>
      <c r="V33" s="78">
        <f>SUM(T33:U33)</f>
        <v>61574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62929</v>
      </c>
      <c r="E35" s="79">
        <v>10011</v>
      </c>
      <c r="F35" s="79">
        <v>52918</v>
      </c>
      <c r="G35" s="79">
        <v>3245</v>
      </c>
      <c r="H35" s="79">
        <v>8913</v>
      </c>
      <c r="I35" s="79">
        <v>19361</v>
      </c>
      <c r="J35" s="79">
        <v>21399</v>
      </c>
      <c r="K35" s="63"/>
      <c r="L35" s="75" t="s">
        <v>63</v>
      </c>
      <c r="M35" s="31"/>
      <c r="N35" s="75" t="s">
        <v>64</v>
      </c>
      <c r="O35" s="63"/>
      <c r="P35" s="79">
        <v>11790</v>
      </c>
      <c r="Q35" s="79">
        <v>21364</v>
      </c>
      <c r="R35" s="79">
        <v>1709</v>
      </c>
      <c r="S35" s="79">
        <v>15249</v>
      </c>
      <c r="T35" s="79">
        <v>50112</v>
      </c>
      <c r="U35" s="79">
        <v>12817</v>
      </c>
      <c r="V35" s="79">
        <f t="shared" ref="V35:V36" si="3">SUM(T35:U35)</f>
        <v>62929</v>
      </c>
      <c r="X35" s="80" t="s">
        <v>62</v>
      </c>
    </row>
    <row r="36" spans="2:24" x14ac:dyDescent="0.25">
      <c r="B36" s="73" t="s">
        <v>54</v>
      </c>
      <c r="D36" s="78">
        <f t="shared" si="2"/>
        <v>253360</v>
      </c>
      <c r="E36" s="78"/>
      <c r="F36" s="78">
        <v>253360</v>
      </c>
      <c r="G36" s="78">
        <v>173952</v>
      </c>
      <c r="H36" s="78">
        <v>26615</v>
      </c>
      <c r="I36" s="78">
        <v>6049</v>
      </c>
      <c r="J36" s="78">
        <v>46744</v>
      </c>
      <c r="K36" s="30"/>
      <c r="L36" s="76" t="s">
        <v>208</v>
      </c>
      <c r="M36" s="77"/>
      <c r="N36" s="76" t="s">
        <v>65</v>
      </c>
      <c r="O36" s="30"/>
      <c r="P36" s="78">
        <v>46744</v>
      </c>
      <c r="Q36" s="78">
        <v>6049</v>
      </c>
      <c r="R36" s="78">
        <v>26615</v>
      </c>
      <c r="S36" s="78">
        <v>173952</v>
      </c>
      <c r="T36" s="78">
        <v>253360</v>
      </c>
      <c r="U36" s="78"/>
      <c r="V36" s="78">
        <f t="shared" si="3"/>
        <v>253360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207001</v>
      </c>
      <c r="E38" s="78"/>
      <c r="F38" s="78">
        <v>207001</v>
      </c>
      <c r="G38" s="78">
        <v>163881</v>
      </c>
      <c r="H38" s="78">
        <v>19678</v>
      </c>
      <c r="I38" s="78">
        <v>4912</v>
      </c>
      <c r="J38" s="78">
        <v>18530</v>
      </c>
      <c r="K38" s="30"/>
      <c r="L38" s="76" t="s">
        <v>69</v>
      </c>
      <c r="M38" s="77"/>
      <c r="N38" s="76" t="s">
        <v>70</v>
      </c>
      <c r="O38" s="30"/>
      <c r="P38" s="78">
        <v>18530</v>
      </c>
      <c r="Q38" s="78">
        <v>4912</v>
      </c>
      <c r="R38" s="78">
        <v>19678</v>
      </c>
      <c r="S38" s="78">
        <v>163881</v>
      </c>
      <c r="T38" s="78">
        <v>207001</v>
      </c>
      <c r="U38" s="78"/>
      <c r="V38" s="78">
        <f>SUM(T38:U38)</f>
        <v>207001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29495</v>
      </c>
      <c r="E40" s="79">
        <v>414</v>
      </c>
      <c r="F40" s="79">
        <v>29081</v>
      </c>
      <c r="G40" s="79">
        <v>23185</v>
      </c>
      <c r="H40" s="79">
        <v>-339</v>
      </c>
      <c r="I40" s="79">
        <v>1012</v>
      </c>
      <c r="J40" s="79">
        <v>5223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29136</v>
      </c>
      <c r="S40" s="79"/>
      <c r="T40" s="79">
        <v>29136</v>
      </c>
      <c r="U40" s="79">
        <v>359</v>
      </c>
      <c r="V40" s="79">
        <f t="shared" ref="V40:V50" si="5">SUM(T40:U40)</f>
        <v>29495</v>
      </c>
      <c r="X40" s="80" t="s">
        <v>66</v>
      </c>
    </row>
    <row r="41" spans="2:24" x14ac:dyDescent="0.25">
      <c r="B41" s="73" t="s">
        <v>68</v>
      </c>
      <c r="D41" s="78">
        <f t="shared" si="4"/>
        <v>35196</v>
      </c>
      <c r="E41" s="78">
        <v>15</v>
      </c>
      <c r="F41" s="78">
        <v>35181</v>
      </c>
      <c r="G41" s="78">
        <v>35181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1296</v>
      </c>
      <c r="Q41" s="78">
        <v>1166</v>
      </c>
      <c r="R41" s="78">
        <v>32510</v>
      </c>
      <c r="S41" s="78">
        <v>39</v>
      </c>
      <c r="T41" s="78">
        <v>35011</v>
      </c>
      <c r="U41" s="78">
        <v>185</v>
      </c>
      <c r="V41" s="78">
        <f t="shared" si="5"/>
        <v>35196</v>
      </c>
      <c r="X41" s="73" t="s">
        <v>68</v>
      </c>
    </row>
    <row r="42" spans="2:24" x14ac:dyDescent="0.25">
      <c r="B42" s="73" t="s">
        <v>71</v>
      </c>
      <c r="D42" s="78">
        <f t="shared" si="4"/>
        <v>41604</v>
      </c>
      <c r="E42" s="78">
        <v>622</v>
      </c>
      <c r="F42" s="78">
        <v>40982</v>
      </c>
      <c r="G42" s="78">
        <v>38</v>
      </c>
      <c r="H42" s="78">
        <v>37835</v>
      </c>
      <c r="I42" s="78">
        <v>1729</v>
      </c>
      <c r="J42" s="78">
        <v>1380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41489</v>
      </c>
      <c r="T42" s="78">
        <v>41489</v>
      </c>
      <c r="U42" s="78">
        <v>115</v>
      </c>
      <c r="V42" s="78">
        <f t="shared" si="5"/>
        <v>41604</v>
      </c>
      <c r="X42" s="73" t="s">
        <v>71</v>
      </c>
    </row>
    <row r="43" spans="2:24" x14ac:dyDescent="0.25">
      <c r="B43" s="73" t="s">
        <v>78</v>
      </c>
      <c r="D43" s="78">
        <f t="shared" si="4"/>
        <v>24346</v>
      </c>
      <c r="E43" s="78">
        <v>1582</v>
      </c>
      <c r="F43" s="78">
        <v>22764</v>
      </c>
      <c r="G43" s="78">
        <v>10848</v>
      </c>
      <c r="H43" s="78">
        <v>2580</v>
      </c>
      <c r="I43" s="78">
        <v>5964</v>
      </c>
      <c r="J43" s="78">
        <v>3372</v>
      </c>
      <c r="K43" s="30"/>
      <c r="L43" s="75" t="s">
        <v>79</v>
      </c>
      <c r="M43" s="31"/>
      <c r="N43" s="75" t="s">
        <v>80</v>
      </c>
      <c r="O43" s="30"/>
      <c r="P43" s="78">
        <v>1273</v>
      </c>
      <c r="Q43" s="78">
        <v>6165</v>
      </c>
      <c r="R43" s="78">
        <v>1531</v>
      </c>
      <c r="S43" s="78">
        <v>11357</v>
      </c>
      <c r="T43" s="78">
        <v>20326</v>
      </c>
      <c r="U43" s="78">
        <v>4020</v>
      </c>
      <c r="V43" s="78">
        <f t="shared" si="5"/>
        <v>24346</v>
      </c>
      <c r="X43" s="73" t="s">
        <v>78</v>
      </c>
    </row>
    <row r="44" spans="2:24" ht="22.5" customHeight="1" x14ac:dyDescent="0.25">
      <c r="B44" s="73"/>
      <c r="D44" s="78">
        <f t="shared" si="4"/>
        <v>251314</v>
      </c>
      <c r="E44" s="78"/>
      <c r="F44" s="78">
        <v>251314</v>
      </c>
      <c r="G44" s="78">
        <v>157585</v>
      </c>
      <c r="H44" s="78">
        <v>49716</v>
      </c>
      <c r="I44" s="78">
        <v>4675</v>
      </c>
      <c r="J44" s="78">
        <v>39338</v>
      </c>
      <c r="K44" s="61"/>
      <c r="L44" s="76" t="s">
        <v>209</v>
      </c>
      <c r="M44" s="77"/>
      <c r="N44" s="76" t="s">
        <v>187</v>
      </c>
      <c r="O44" s="61"/>
      <c r="P44" s="78">
        <v>39338</v>
      </c>
      <c r="Q44" s="78">
        <v>4675</v>
      </c>
      <c r="R44" s="78">
        <v>49716</v>
      </c>
      <c r="S44" s="78">
        <v>157585</v>
      </c>
      <c r="T44" s="78">
        <v>251314</v>
      </c>
      <c r="U44" s="78"/>
      <c r="V44" s="78">
        <f t="shared" si="5"/>
        <v>251314</v>
      </c>
      <c r="X44" s="73"/>
    </row>
    <row r="45" spans="2:24" ht="24.75" customHeight="1" x14ac:dyDescent="0.25">
      <c r="B45" s="73"/>
      <c r="C45" s="35"/>
      <c r="D45" s="78">
        <f t="shared" si="4"/>
        <v>204955</v>
      </c>
      <c r="E45" s="78"/>
      <c r="F45" s="78">
        <v>204955</v>
      </c>
      <c r="G45" s="78">
        <v>147514</v>
      </c>
      <c r="H45" s="78">
        <v>42779</v>
      </c>
      <c r="I45" s="78">
        <v>3538</v>
      </c>
      <c r="J45" s="78">
        <v>11124</v>
      </c>
      <c r="K45" s="61"/>
      <c r="L45" s="76" t="s">
        <v>188</v>
      </c>
      <c r="M45" s="77"/>
      <c r="N45" s="76" t="s">
        <v>189</v>
      </c>
      <c r="O45" s="61"/>
      <c r="P45" s="78">
        <v>11124</v>
      </c>
      <c r="Q45" s="78">
        <v>3538</v>
      </c>
      <c r="R45" s="78">
        <v>42779</v>
      </c>
      <c r="S45" s="78">
        <v>147514</v>
      </c>
      <c r="T45" s="78">
        <v>204955</v>
      </c>
      <c r="U45" s="78"/>
      <c r="V45" s="78">
        <f t="shared" si="5"/>
        <v>204955</v>
      </c>
      <c r="W45" s="35"/>
      <c r="X45" s="73"/>
    </row>
    <row r="46" spans="2:24" x14ac:dyDescent="0.25">
      <c r="B46" s="73"/>
      <c r="D46" s="81">
        <f t="shared" si="4"/>
        <v>28348</v>
      </c>
      <c r="E46" s="81"/>
      <c r="F46" s="81">
        <v>28348</v>
      </c>
      <c r="G46" s="81">
        <v>2351</v>
      </c>
      <c r="H46" s="81">
        <v>25997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28348</v>
      </c>
      <c r="T46" s="81">
        <v>28348</v>
      </c>
      <c r="U46" s="81"/>
      <c r="V46" s="81">
        <f t="shared" si="5"/>
        <v>28348</v>
      </c>
      <c r="X46" s="73"/>
    </row>
    <row r="47" spans="2:24" ht="33.6" customHeight="1" x14ac:dyDescent="0.25">
      <c r="B47" s="80" t="s">
        <v>198</v>
      </c>
      <c r="D47" s="79">
        <f t="shared" si="4"/>
        <v>251314</v>
      </c>
      <c r="E47" s="79"/>
      <c r="F47" s="79">
        <v>251314</v>
      </c>
      <c r="G47" s="79">
        <v>183582</v>
      </c>
      <c r="H47" s="79">
        <v>23719</v>
      </c>
      <c r="I47" s="79">
        <v>4675</v>
      </c>
      <c r="J47" s="79">
        <v>39338</v>
      </c>
      <c r="K47" s="66"/>
      <c r="L47" s="76" t="s">
        <v>210</v>
      </c>
      <c r="M47" s="77"/>
      <c r="N47" s="76" t="s">
        <v>190</v>
      </c>
      <c r="O47" s="66"/>
      <c r="P47" s="79">
        <v>39338</v>
      </c>
      <c r="Q47" s="79">
        <v>4675</v>
      </c>
      <c r="R47" s="79">
        <v>23719</v>
      </c>
      <c r="S47" s="79">
        <v>183582</v>
      </c>
      <c r="T47" s="79">
        <v>251314</v>
      </c>
      <c r="U47" s="79"/>
      <c r="V47" s="79">
        <f t="shared" si="5"/>
        <v>251314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204955</v>
      </c>
      <c r="E48" s="81"/>
      <c r="F48" s="81">
        <v>204955</v>
      </c>
      <c r="G48" s="81">
        <v>173511</v>
      </c>
      <c r="H48" s="81">
        <v>16782</v>
      </c>
      <c r="I48" s="81">
        <v>3538</v>
      </c>
      <c r="J48" s="81">
        <v>11124</v>
      </c>
      <c r="K48" s="30"/>
      <c r="L48" s="76" t="s">
        <v>211</v>
      </c>
      <c r="M48" s="77"/>
      <c r="N48" s="76" t="s">
        <v>191</v>
      </c>
      <c r="O48" s="30"/>
      <c r="P48" s="81">
        <v>11124</v>
      </c>
      <c r="Q48" s="81">
        <v>3538</v>
      </c>
      <c r="R48" s="81">
        <v>16782</v>
      </c>
      <c r="S48" s="81">
        <v>173511</v>
      </c>
      <c r="T48" s="81">
        <v>204955</v>
      </c>
      <c r="U48" s="81"/>
      <c r="V48" s="81">
        <f t="shared" si="5"/>
        <v>204955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39338</v>
      </c>
      <c r="Q49" s="79">
        <v>4675</v>
      </c>
      <c r="R49" s="79">
        <v>49716</v>
      </c>
      <c r="S49" s="79">
        <v>157585</v>
      </c>
      <c r="T49" s="79">
        <v>251314</v>
      </c>
      <c r="U49" s="79"/>
      <c r="V49" s="79">
        <f t="shared" si="5"/>
        <v>251314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11124</v>
      </c>
      <c r="Q50" s="78">
        <v>3538</v>
      </c>
      <c r="R50" s="78">
        <v>42779</v>
      </c>
      <c r="S50" s="78">
        <v>147514</v>
      </c>
      <c r="T50" s="78">
        <v>204955</v>
      </c>
      <c r="U50" s="78"/>
      <c r="V50" s="78">
        <f t="shared" si="5"/>
        <v>204955</v>
      </c>
      <c r="X50" s="73" t="s">
        <v>55</v>
      </c>
    </row>
    <row r="51" spans="2:24" x14ac:dyDescent="0.25">
      <c r="B51" s="73"/>
      <c r="D51" s="78">
        <f t="shared" ref="D51:D56" si="6">SUM(E51:F51)</f>
        <v>197021</v>
      </c>
      <c r="E51" s="78"/>
      <c r="F51" s="78">
        <v>197021</v>
      </c>
      <c r="G51" s="78">
        <v>176528</v>
      </c>
      <c r="H51" s="78">
        <v>20493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197021</v>
      </c>
      <c r="E52" s="78"/>
      <c r="F52" s="78">
        <v>197021</v>
      </c>
      <c r="G52" s="78">
        <v>150531</v>
      </c>
      <c r="H52" s="78">
        <v>46490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-563</v>
      </c>
      <c r="E53" s="78"/>
      <c r="F53" s="78">
        <v>-563</v>
      </c>
      <c r="G53" s="78"/>
      <c r="H53" s="78"/>
      <c r="I53" s="78">
        <v>-563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-563</v>
      </c>
      <c r="T53" s="78">
        <v>-563</v>
      </c>
      <c r="U53" s="78"/>
      <c r="V53" s="78">
        <f>SUM(T53:U53)</f>
        <v>-563</v>
      </c>
      <c r="X53" s="73"/>
    </row>
    <row r="54" spans="2:24" x14ac:dyDescent="0.25">
      <c r="B54" s="73"/>
      <c r="D54" s="78">
        <f t="shared" si="6"/>
        <v>54293</v>
      </c>
      <c r="E54" s="78"/>
      <c r="F54" s="78">
        <v>54293</v>
      </c>
      <c r="G54" s="78">
        <v>6491</v>
      </c>
      <c r="H54" s="78">
        <v>3226</v>
      </c>
      <c r="I54" s="78">
        <v>5238</v>
      </c>
      <c r="J54" s="78">
        <v>39338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7934</v>
      </c>
      <c r="E55" s="78"/>
      <c r="F55" s="78">
        <v>7934</v>
      </c>
      <c r="G55" s="78">
        <v>-3580</v>
      </c>
      <c r="H55" s="78">
        <v>-3711</v>
      </c>
      <c r="I55" s="78">
        <v>4101</v>
      </c>
      <c r="J55" s="78">
        <v>11124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-5339</v>
      </c>
      <c r="E56" s="78">
        <v>-5339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11124</v>
      </c>
      <c r="Q69" s="78">
        <v>4101</v>
      </c>
      <c r="R69" s="78">
        <v>-3711</v>
      </c>
      <c r="S69" s="78">
        <v>-3580</v>
      </c>
      <c r="T69" s="78">
        <v>7934</v>
      </c>
      <c r="U69" s="78"/>
      <c r="V69" s="78">
        <f>SUM(T69:U69)</f>
        <v>7934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-5339</v>
      </c>
      <c r="V71" s="78">
        <f t="shared" ref="V71:V74" si="7">SUM(T71:U71)</f>
        <v>-5339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914</v>
      </c>
      <c r="Q72" s="78">
        <v>928</v>
      </c>
      <c r="R72" s="78">
        <v>1400</v>
      </c>
      <c r="S72" s="78">
        <v>320</v>
      </c>
      <c r="T72" s="78">
        <v>3562</v>
      </c>
      <c r="U72" s="78">
        <v>57</v>
      </c>
      <c r="V72" s="78">
        <f t="shared" si="7"/>
        <v>3619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47</v>
      </c>
      <c r="Q73" s="78">
        <v>-525</v>
      </c>
      <c r="R73" s="78">
        <v>-1835</v>
      </c>
      <c r="S73" s="78">
        <v>-622</v>
      </c>
      <c r="T73" s="78">
        <v>-2935</v>
      </c>
      <c r="U73" s="78">
        <v>-684</v>
      </c>
      <c r="V73" s="78">
        <f t="shared" si="7"/>
        <v>-3619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2595</v>
      </c>
      <c r="E74" s="81">
        <v>-5966</v>
      </c>
      <c r="F74" s="81">
        <v>8561</v>
      </c>
      <c r="G74" s="81">
        <v>-3882</v>
      </c>
      <c r="H74" s="81">
        <v>-4146</v>
      </c>
      <c r="I74" s="81">
        <v>4504</v>
      </c>
      <c r="J74" s="81">
        <v>12085</v>
      </c>
      <c r="K74" s="33"/>
      <c r="L74" s="76" t="s">
        <v>103</v>
      </c>
      <c r="M74" s="77"/>
      <c r="N74" s="76" t="s">
        <v>104</v>
      </c>
      <c r="O74" s="33"/>
      <c r="P74" s="81">
        <v>12085</v>
      </c>
      <c r="Q74" s="81">
        <v>4504</v>
      </c>
      <c r="R74" s="81">
        <v>-4146</v>
      </c>
      <c r="S74" s="81">
        <v>-3882</v>
      </c>
      <c r="T74" s="81">
        <v>8561</v>
      </c>
      <c r="U74" s="81">
        <v>-5966</v>
      </c>
      <c r="V74" s="81">
        <f t="shared" si="7"/>
        <v>2595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48954</v>
      </c>
      <c r="E75" s="79"/>
      <c r="F75" s="79">
        <v>48954</v>
      </c>
      <c r="G75" s="79">
        <v>7980</v>
      </c>
      <c r="H75" s="79">
        <v>5079</v>
      </c>
      <c r="I75" s="79">
        <v>590</v>
      </c>
      <c r="J75" s="79">
        <v>35305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48363</v>
      </c>
      <c r="E76" s="78"/>
      <c r="F76" s="78">
        <v>48363</v>
      </c>
      <c r="G76" s="78">
        <v>6961</v>
      </c>
      <c r="H76" s="78">
        <v>5085</v>
      </c>
      <c r="I76" s="78">
        <v>590</v>
      </c>
      <c r="J76" s="78">
        <v>35727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-46359</v>
      </c>
      <c r="E77" s="78"/>
      <c r="F77" s="78">
        <v>-46359</v>
      </c>
      <c r="G77" s="78">
        <v>-10071</v>
      </c>
      <c r="H77" s="78">
        <v>-6937</v>
      </c>
      <c r="I77" s="78">
        <v>-1137</v>
      </c>
      <c r="J77" s="78">
        <v>-28214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591</v>
      </c>
      <c r="E78" s="78"/>
      <c r="F78" s="78">
        <v>591</v>
      </c>
      <c r="G78" s="78">
        <v>1019</v>
      </c>
      <c r="H78" s="78">
        <v>-6</v>
      </c>
      <c r="I78" s="78">
        <v>0</v>
      </c>
      <c r="J78" s="78">
        <v>-422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8</v>
      </c>
      <c r="F79" s="78">
        <v>-8</v>
      </c>
      <c r="G79" s="78">
        <v>-153</v>
      </c>
      <c r="H79" s="78">
        <v>144</v>
      </c>
      <c r="I79" s="78">
        <v>15</v>
      </c>
      <c r="J79" s="78">
        <v>-14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-5974</v>
      </c>
      <c r="F80" s="78">
        <v>5974</v>
      </c>
      <c r="G80" s="78">
        <v>-1638</v>
      </c>
      <c r="H80" s="78">
        <v>-2432</v>
      </c>
      <c r="I80" s="78">
        <v>5036</v>
      </c>
      <c r="J80" s="78">
        <v>5008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218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81135</v>
      </c>
      <c r="V18" s="78">
        <f>SUM(T18:U18)</f>
        <v>81135</v>
      </c>
      <c r="X18" s="73" t="s">
        <v>25</v>
      </c>
    </row>
    <row r="19" spans="2:24" x14ac:dyDescent="0.25">
      <c r="B19" s="73" t="s">
        <v>28</v>
      </c>
      <c r="D19" s="78">
        <f>SUM(E19:F19)</f>
        <v>86303</v>
      </c>
      <c r="E19" s="78">
        <v>86303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270438</v>
      </c>
      <c r="E23" s="78"/>
      <c r="F23" s="78">
        <v>270438</v>
      </c>
      <c r="G23" s="78">
        <v>54057</v>
      </c>
      <c r="H23" s="78">
        <v>38997</v>
      </c>
      <c r="I23" s="78">
        <v>9450</v>
      </c>
      <c r="J23" s="78">
        <v>147964</v>
      </c>
      <c r="K23" s="30"/>
      <c r="L23" s="76" t="s">
        <v>205</v>
      </c>
      <c r="M23" s="77"/>
      <c r="N23" s="76" t="s">
        <v>41</v>
      </c>
      <c r="O23" s="30"/>
      <c r="P23" s="78">
        <v>147964</v>
      </c>
      <c r="Q23" s="78">
        <v>9450</v>
      </c>
      <c r="R23" s="78">
        <v>38997</v>
      </c>
      <c r="S23" s="78">
        <v>54057</v>
      </c>
      <c r="T23" s="78">
        <v>270438</v>
      </c>
      <c r="U23" s="78"/>
      <c r="V23" s="78">
        <f>SUM(T23:U23)</f>
        <v>270438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46845</v>
      </c>
      <c r="E24" s="78"/>
      <c r="F24" s="78">
        <v>46845</v>
      </c>
      <c r="G24" s="78">
        <v>10205</v>
      </c>
      <c r="H24" s="78">
        <v>6927</v>
      </c>
      <c r="I24" s="78">
        <v>1132</v>
      </c>
      <c r="J24" s="78">
        <v>28581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223593</v>
      </c>
      <c r="E25" s="78"/>
      <c r="F25" s="78">
        <v>223593</v>
      </c>
      <c r="G25" s="78">
        <v>43852</v>
      </c>
      <c r="H25" s="78">
        <v>32070</v>
      </c>
      <c r="I25" s="78">
        <v>8318</v>
      </c>
      <c r="J25" s="78">
        <v>119383</v>
      </c>
      <c r="K25" s="30"/>
      <c r="L25" s="76" t="s">
        <v>45</v>
      </c>
      <c r="M25" s="77"/>
      <c r="N25" s="76" t="s">
        <v>46</v>
      </c>
      <c r="O25" s="30"/>
      <c r="P25" s="78">
        <v>119383</v>
      </c>
      <c r="Q25" s="78">
        <v>8318</v>
      </c>
      <c r="R25" s="78">
        <v>32070</v>
      </c>
      <c r="S25" s="78">
        <v>43852</v>
      </c>
      <c r="T25" s="78">
        <v>223593</v>
      </c>
      <c r="U25" s="78"/>
      <c r="V25" s="78">
        <f t="shared" ref="V25:V31" si="1">SUM(T25:U25)</f>
        <v>223593</v>
      </c>
      <c r="X25" s="73"/>
    </row>
    <row r="26" spans="2:24" x14ac:dyDescent="0.25">
      <c r="B26" s="73"/>
      <c r="D26" s="81">
        <f t="shared" si="0"/>
        <v>-5168</v>
      </c>
      <c r="E26" s="81">
        <v>-5168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-5168</v>
      </c>
      <c r="V26" s="81">
        <f t="shared" si="1"/>
        <v>-5168</v>
      </c>
      <c r="X26" s="73"/>
    </row>
    <row r="27" spans="2:24" x14ac:dyDescent="0.25">
      <c r="B27" s="80" t="s">
        <v>49</v>
      </c>
      <c r="D27" s="79">
        <f t="shared" si="0"/>
        <v>130192</v>
      </c>
      <c r="E27" s="79">
        <v>607</v>
      </c>
      <c r="F27" s="79">
        <v>129585</v>
      </c>
      <c r="G27" s="79">
        <v>10661</v>
      </c>
      <c r="H27" s="79">
        <v>31887</v>
      </c>
      <c r="I27" s="79">
        <v>5123</v>
      </c>
      <c r="J27" s="79">
        <v>81914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130115</v>
      </c>
      <c r="T27" s="79">
        <v>130115</v>
      </c>
      <c r="U27" s="79">
        <v>77</v>
      </c>
      <c r="V27" s="79">
        <f t="shared" si="1"/>
        <v>130192</v>
      </c>
      <c r="X27" s="80" t="s">
        <v>49</v>
      </c>
    </row>
    <row r="28" spans="2:24" x14ac:dyDescent="0.25">
      <c r="B28" s="73" t="s">
        <v>44</v>
      </c>
      <c r="D28" s="78">
        <f t="shared" si="0"/>
        <v>18824</v>
      </c>
      <c r="E28" s="78"/>
      <c r="F28" s="78">
        <v>18824</v>
      </c>
      <c r="G28" s="78">
        <v>678</v>
      </c>
      <c r="H28" s="78">
        <v>183</v>
      </c>
      <c r="I28" s="78">
        <v>491</v>
      </c>
      <c r="J28" s="78">
        <v>-2498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23111</v>
      </c>
      <c r="S28" s="78"/>
      <c r="T28" s="78">
        <v>23111</v>
      </c>
      <c r="U28" s="78">
        <v>-4287</v>
      </c>
      <c r="V28" s="78">
        <f t="shared" si="1"/>
        <v>18824</v>
      </c>
      <c r="X28" s="73" t="s">
        <v>44</v>
      </c>
    </row>
    <row r="29" spans="2:24" x14ac:dyDescent="0.25">
      <c r="B29" s="73"/>
      <c r="D29" s="78">
        <f t="shared" si="0"/>
        <v>19970</v>
      </c>
      <c r="E29" s="78"/>
      <c r="F29" s="78">
        <v>19970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19545</v>
      </c>
      <c r="S29" s="78"/>
      <c r="T29" s="78">
        <v>19545</v>
      </c>
      <c r="U29" s="78">
        <v>425</v>
      </c>
      <c r="V29" s="78">
        <f t="shared" si="1"/>
        <v>19970</v>
      </c>
      <c r="X29" s="73"/>
    </row>
    <row r="30" spans="2:24" x14ac:dyDescent="0.25">
      <c r="B30" s="73"/>
      <c r="D30" s="78">
        <f t="shared" si="0"/>
        <v>-1146</v>
      </c>
      <c r="E30" s="78"/>
      <c r="F30" s="78">
        <v>-1146</v>
      </c>
      <c r="G30" s="78">
        <v>678</v>
      </c>
      <c r="H30" s="78">
        <v>183</v>
      </c>
      <c r="I30" s="78">
        <v>491</v>
      </c>
      <c r="J30" s="78">
        <v>-2498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3566</v>
      </c>
      <c r="S30" s="78"/>
      <c r="T30" s="78">
        <v>3566</v>
      </c>
      <c r="U30" s="78">
        <v>-4712</v>
      </c>
      <c r="V30" s="78">
        <f t="shared" si="1"/>
        <v>-1146</v>
      </c>
      <c r="X30" s="73"/>
    </row>
    <row r="31" spans="2:24" x14ac:dyDescent="0.25">
      <c r="B31" s="73"/>
      <c r="D31" s="78">
        <f t="shared" si="0"/>
        <v>122029</v>
      </c>
      <c r="E31" s="78"/>
      <c r="F31" s="78">
        <v>122029</v>
      </c>
      <c r="G31" s="78">
        <v>42718</v>
      </c>
      <c r="H31" s="78">
        <v>6927</v>
      </c>
      <c r="I31" s="78">
        <v>3836</v>
      </c>
      <c r="J31" s="78">
        <v>68548</v>
      </c>
      <c r="K31" s="34"/>
      <c r="L31" s="76" t="s">
        <v>206</v>
      </c>
      <c r="M31" s="77"/>
      <c r="N31" s="76" t="s">
        <v>119</v>
      </c>
      <c r="O31" s="34"/>
      <c r="P31" s="78">
        <v>68548</v>
      </c>
      <c r="Q31" s="78">
        <v>3836</v>
      </c>
      <c r="R31" s="78">
        <v>6927</v>
      </c>
      <c r="S31" s="78">
        <v>42718</v>
      </c>
      <c r="T31" s="78">
        <v>122029</v>
      </c>
      <c r="U31" s="78"/>
      <c r="V31" s="78">
        <f t="shared" si="1"/>
        <v>122029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75184</v>
      </c>
      <c r="E33" s="78"/>
      <c r="F33" s="78">
        <v>75184</v>
      </c>
      <c r="G33" s="78">
        <v>32513</v>
      </c>
      <c r="H33" s="78">
        <v>0</v>
      </c>
      <c r="I33" s="78">
        <v>2704</v>
      </c>
      <c r="J33" s="78">
        <v>39967</v>
      </c>
      <c r="K33" s="30"/>
      <c r="L33" s="76" t="s">
        <v>120</v>
      </c>
      <c r="M33" s="77"/>
      <c r="N33" s="76" t="s">
        <v>121</v>
      </c>
      <c r="O33" s="30"/>
      <c r="P33" s="78">
        <v>39967</v>
      </c>
      <c r="Q33" s="78">
        <v>2704</v>
      </c>
      <c r="R33" s="78">
        <v>0</v>
      </c>
      <c r="S33" s="78">
        <v>32513</v>
      </c>
      <c r="T33" s="78">
        <v>75184</v>
      </c>
      <c r="U33" s="78"/>
      <c r="V33" s="78">
        <f>SUM(T33:U33)</f>
        <v>75184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81492</v>
      </c>
      <c r="E35" s="79">
        <v>13959</v>
      </c>
      <c r="F35" s="79">
        <v>67533</v>
      </c>
      <c r="G35" s="79">
        <v>2960</v>
      </c>
      <c r="H35" s="79">
        <v>9264</v>
      </c>
      <c r="I35" s="79">
        <v>18765</v>
      </c>
      <c r="J35" s="79">
        <v>36544</v>
      </c>
      <c r="K35" s="63"/>
      <c r="L35" s="75" t="s">
        <v>63</v>
      </c>
      <c r="M35" s="31"/>
      <c r="N35" s="75" t="s">
        <v>64</v>
      </c>
      <c r="O35" s="63"/>
      <c r="P35" s="79">
        <v>19864</v>
      </c>
      <c r="Q35" s="79">
        <v>22806</v>
      </c>
      <c r="R35" s="79">
        <v>4157</v>
      </c>
      <c r="S35" s="79">
        <v>20453</v>
      </c>
      <c r="T35" s="79">
        <v>67280</v>
      </c>
      <c r="U35" s="79">
        <v>14212</v>
      </c>
      <c r="V35" s="79">
        <f t="shared" ref="V35:V36" si="3">SUM(T35:U35)</f>
        <v>81492</v>
      </c>
      <c r="X35" s="80" t="s">
        <v>62</v>
      </c>
    </row>
    <row r="36" spans="2:24" x14ac:dyDescent="0.25">
      <c r="B36" s="73" t="s">
        <v>54</v>
      </c>
      <c r="D36" s="78">
        <f t="shared" si="2"/>
        <v>275002</v>
      </c>
      <c r="E36" s="78"/>
      <c r="F36" s="78">
        <v>275002</v>
      </c>
      <c r="G36" s="78">
        <v>190326</v>
      </c>
      <c r="H36" s="78">
        <v>24931</v>
      </c>
      <c r="I36" s="78">
        <v>7877</v>
      </c>
      <c r="J36" s="78">
        <v>51868</v>
      </c>
      <c r="K36" s="30"/>
      <c r="L36" s="76" t="s">
        <v>208</v>
      </c>
      <c r="M36" s="77"/>
      <c r="N36" s="76" t="s">
        <v>65</v>
      </c>
      <c r="O36" s="30"/>
      <c r="P36" s="78">
        <v>51868</v>
      </c>
      <c r="Q36" s="78">
        <v>7877</v>
      </c>
      <c r="R36" s="78">
        <v>24931</v>
      </c>
      <c r="S36" s="78">
        <v>190326</v>
      </c>
      <c r="T36" s="78">
        <v>275002</v>
      </c>
      <c r="U36" s="78"/>
      <c r="V36" s="78">
        <f t="shared" si="3"/>
        <v>275002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228157</v>
      </c>
      <c r="E38" s="78"/>
      <c r="F38" s="78">
        <v>228157</v>
      </c>
      <c r="G38" s="78">
        <v>180121</v>
      </c>
      <c r="H38" s="78">
        <v>18004</v>
      </c>
      <c r="I38" s="78">
        <v>6745</v>
      </c>
      <c r="J38" s="78">
        <v>23287</v>
      </c>
      <c r="K38" s="30"/>
      <c r="L38" s="76" t="s">
        <v>69</v>
      </c>
      <c r="M38" s="77"/>
      <c r="N38" s="76" t="s">
        <v>70</v>
      </c>
      <c r="O38" s="30"/>
      <c r="P38" s="78">
        <v>23287</v>
      </c>
      <c r="Q38" s="78">
        <v>6745</v>
      </c>
      <c r="R38" s="78">
        <v>18004</v>
      </c>
      <c r="S38" s="78">
        <v>180121</v>
      </c>
      <c r="T38" s="78">
        <v>228157</v>
      </c>
      <c r="U38" s="78"/>
      <c r="V38" s="78">
        <f>SUM(T38:U38)</f>
        <v>228157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32046</v>
      </c>
      <c r="E40" s="79">
        <v>369</v>
      </c>
      <c r="F40" s="79">
        <v>31677</v>
      </c>
      <c r="G40" s="79">
        <v>24257</v>
      </c>
      <c r="H40" s="79">
        <v>308</v>
      </c>
      <c r="I40" s="79">
        <v>433</v>
      </c>
      <c r="J40" s="79">
        <v>6679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31641</v>
      </c>
      <c r="S40" s="79"/>
      <c r="T40" s="79">
        <v>31641</v>
      </c>
      <c r="U40" s="79">
        <v>405</v>
      </c>
      <c r="V40" s="79">
        <f t="shared" ref="V40:V50" si="5">SUM(T40:U40)</f>
        <v>32046</v>
      </c>
      <c r="X40" s="80" t="s">
        <v>66</v>
      </c>
    </row>
    <row r="41" spans="2:24" x14ac:dyDescent="0.25">
      <c r="B41" s="73" t="s">
        <v>68</v>
      </c>
      <c r="D41" s="78">
        <f t="shared" si="4"/>
        <v>36815</v>
      </c>
      <c r="E41" s="78">
        <v>16</v>
      </c>
      <c r="F41" s="78">
        <v>36799</v>
      </c>
      <c r="G41" s="78">
        <v>36799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1291</v>
      </c>
      <c r="Q41" s="78">
        <v>2420</v>
      </c>
      <c r="R41" s="78">
        <v>32875</v>
      </c>
      <c r="S41" s="78">
        <v>39</v>
      </c>
      <c r="T41" s="78">
        <v>36625</v>
      </c>
      <c r="U41" s="78">
        <v>190</v>
      </c>
      <c r="V41" s="78">
        <f t="shared" si="5"/>
        <v>36815</v>
      </c>
      <c r="X41" s="73" t="s">
        <v>68</v>
      </c>
    </row>
    <row r="42" spans="2:24" x14ac:dyDescent="0.25">
      <c r="B42" s="73" t="s">
        <v>71</v>
      </c>
      <c r="D42" s="78">
        <f t="shared" si="4"/>
        <v>53334</v>
      </c>
      <c r="E42" s="78">
        <v>947</v>
      </c>
      <c r="F42" s="78">
        <v>52387</v>
      </c>
      <c r="G42" s="78">
        <v>38</v>
      </c>
      <c r="H42" s="78">
        <v>48411</v>
      </c>
      <c r="I42" s="78">
        <v>2564</v>
      </c>
      <c r="J42" s="78">
        <v>1374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53183</v>
      </c>
      <c r="T42" s="78">
        <v>53183</v>
      </c>
      <c r="U42" s="78">
        <v>151</v>
      </c>
      <c r="V42" s="78">
        <f t="shared" si="5"/>
        <v>53334</v>
      </c>
      <c r="X42" s="73" t="s">
        <v>71</v>
      </c>
    </row>
    <row r="43" spans="2:24" x14ac:dyDescent="0.25">
      <c r="B43" s="73" t="s">
        <v>78</v>
      </c>
      <c r="D43" s="78">
        <f t="shared" si="4"/>
        <v>34078</v>
      </c>
      <c r="E43" s="78">
        <v>2691</v>
      </c>
      <c r="F43" s="78">
        <v>31387</v>
      </c>
      <c r="G43" s="78">
        <v>16993</v>
      </c>
      <c r="H43" s="78">
        <v>4333</v>
      </c>
      <c r="I43" s="78">
        <v>6299</v>
      </c>
      <c r="J43" s="78">
        <v>3762</v>
      </c>
      <c r="K43" s="30"/>
      <c r="L43" s="75" t="s">
        <v>79</v>
      </c>
      <c r="M43" s="31"/>
      <c r="N43" s="75" t="s">
        <v>80</v>
      </c>
      <c r="O43" s="30"/>
      <c r="P43" s="78">
        <v>1290</v>
      </c>
      <c r="Q43" s="78">
        <v>6443</v>
      </c>
      <c r="R43" s="78">
        <v>2966</v>
      </c>
      <c r="S43" s="78">
        <v>18240</v>
      </c>
      <c r="T43" s="78">
        <v>28939</v>
      </c>
      <c r="U43" s="78">
        <v>5139</v>
      </c>
      <c r="V43" s="78">
        <f t="shared" si="5"/>
        <v>34078</v>
      </c>
      <c r="X43" s="73" t="s">
        <v>78</v>
      </c>
    </row>
    <row r="44" spans="2:24" ht="22.5" customHeight="1" x14ac:dyDescent="0.25">
      <c r="B44" s="73"/>
      <c r="D44" s="78">
        <f t="shared" si="4"/>
        <v>273140</v>
      </c>
      <c r="E44" s="78"/>
      <c r="F44" s="78">
        <v>273140</v>
      </c>
      <c r="G44" s="78">
        <v>183701</v>
      </c>
      <c r="H44" s="78">
        <v>39361</v>
      </c>
      <c r="I44" s="78">
        <v>7444</v>
      </c>
      <c r="J44" s="78">
        <v>42634</v>
      </c>
      <c r="K44" s="61"/>
      <c r="L44" s="76" t="s">
        <v>209</v>
      </c>
      <c r="M44" s="77"/>
      <c r="N44" s="76" t="s">
        <v>187</v>
      </c>
      <c r="O44" s="61"/>
      <c r="P44" s="78">
        <v>42634</v>
      </c>
      <c r="Q44" s="78">
        <v>7444</v>
      </c>
      <c r="R44" s="78">
        <v>39361</v>
      </c>
      <c r="S44" s="78">
        <v>183701</v>
      </c>
      <c r="T44" s="78">
        <v>273140</v>
      </c>
      <c r="U44" s="78"/>
      <c r="V44" s="78">
        <f t="shared" si="5"/>
        <v>273140</v>
      </c>
      <c r="X44" s="73"/>
    </row>
    <row r="45" spans="2:24" ht="24.75" customHeight="1" x14ac:dyDescent="0.25">
      <c r="B45" s="73"/>
      <c r="C45" s="35"/>
      <c r="D45" s="78">
        <f t="shared" si="4"/>
        <v>226295</v>
      </c>
      <c r="E45" s="78"/>
      <c r="F45" s="78">
        <v>226295</v>
      </c>
      <c r="G45" s="78">
        <v>173496</v>
      </c>
      <c r="H45" s="78">
        <v>32434</v>
      </c>
      <c r="I45" s="78">
        <v>6312</v>
      </c>
      <c r="J45" s="78">
        <v>14053</v>
      </c>
      <c r="K45" s="61"/>
      <c r="L45" s="76" t="s">
        <v>188</v>
      </c>
      <c r="M45" s="77"/>
      <c r="N45" s="76" t="s">
        <v>189</v>
      </c>
      <c r="O45" s="61"/>
      <c r="P45" s="78">
        <v>14053</v>
      </c>
      <c r="Q45" s="78">
        <v>6312</v>
      </c>
      <c r="R45" s="78">
        <v>32434</v>
      </c>
      <c r="S45" s="78">
        <v>173496</v>
      </c>
      <c r="T45" s="78">
        <v>226295</v>
      </c>
      <c r="U45" s="78"/>
      <c r="V45" s="78">
        <f t="shared" si="5"/>
        <v>226295</v>
      </c>
      <c r="W45" s="35"/>
      <c r="X45" s="73"/>
    </row>
    <row r="46" spans="2:24" x14ac:dyDescent="0.25">
      <c r="B46" s="73"/>
      <c r="D46" s="81">
        <f t="shared" si="4"/>
        <v>34673</v>
      </c>
      <c r="E46" s="81"/>
      <c r="F46" s="81">
        <v>34673</v>
      </c>
      <c r="G46" s="81">
        <v>3027</v>
      </c>
      <c r="H46" s="81">
        <v>31646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34673</v>
      </c>
      <c r="T46" s="81">
        <v>34673</v>
      </c>
      <c r="U46" s="81"/>
      <c r="V46" s="81">
        <f t="shared" si="5"/>
        <v>34673</v>
      </c>
      <c r="X46" s="73"/>
    </row>
    <row r="47" spans="2:24" ht="33.6" customHeight="1" x14ac:dyDescent="0.25">
      <c r="B47" s="80" t="s">
        <v>198</v>
      </c>
      <c r="D47" s="79">
        <f t="shared" si="4"/>
        <v>273140</v>
      </c>
      <c r="E47" s="79"/>
      <c r="F47" s="79">
        <v>273140</v>
      </c>
      <c r="G47" s="79">
        <v>215347</v>
      </c>
      <c r="H47" s="79">
        <v>7715</v>
      </c>
      <c r="I47" s="79">
        <v>7444</v>
      </c>
      <c r="J47" s="79">
        <v>42634</v>
      </c>
      <c r="K47" s="66"/>
      <c r="L47" s="76" t="s">
        <v>210</v>
      </c>
      <c r="M47" s="77"/>
      <c r="N47" s="76" t="s">
        <v>190</v>
      </c>
      <c r="O47" s="66"/>
      <c r="P47" s="79">
        <v>42634</v>
      </c>
      <c r="Q47" s="79">
        <v>7444</v>
      </c>
      <c r="R47" s="79">
        <v>7715</v>
      </c>
      <c r="S47" s="79">
        <v>215347</v>
      </c>
      <c r="T47" s="79">
        <v>273140</v>
      </c>
      <c r="U47" s="79"/>
      <c r="V47" s="79">
        <f t="shared" si="5"/>
        <v>273140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226295</v>
      </c>
      <c r="E48" s="81"/>
      <c r="F48" s="81">
        <v>226295</v>
      </c>
      <c r="G48" s="81">
        <v>205142</v>
      </c>
      <c r="H48" s="81">
        <v>788</v>
      </c>
      <c r="I48" s="81">
        <v>6312</v>
      </c>
      <c r="J48" s="81">
        <v>14053</v>
      </c>
      <c r="K48" s="30"/>
      <c r="L48" s="76" t="s">
        <v>211</v>
      </c>
      <c r="M48" s="77"/>
      <c r="N48" s="76" t="s">
        <v>191</v>
      </c>
      <c r="O48" s="30"/>
      <c r="P48" s="81">
        <v>14053</v>
      </c>
      <c r="Q48" s="81">
        <v>6312</v>
      </c>
      <c r="R48" s="81">
        <v>788</v>
      </c>
      <c r="S48" s="81">
        <v>205142</v>
      </c>
      <c r="T48" s="81">
        <v>226295</v>
      </c>
      <c r="U48" s="81"/>
      <c r="V48" s="81">
        <f t="shared" si="5"/>
        <v>226295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42634</v>
      </c>
      <c r="Q49" s="79">
        <v>7444</v>
      </c>
      <c r="R49" s="79">
        <v>39361</v>
      </c>
      <c r="S49" s="79">
        <v>183701</v>
      </c>
      <c r="T49" s="79">
        <v>273140</v>
      </c>
      <c r="U49" s="79"/>
      <c r="V49" s="79">
        <f t="shared" si="5"/>
        <v>273140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14053</v>
      </c>
      <c r="Q50" s="78">
        <v>6312</v>
      </c>
      <c r="R50" s="78">
        <v>32434</v>
      </c>
      <c r="S50" s="78">
        <v>173496</v>
      </c>
      <c r="T50" s="78">
        <v>226295</v>
      </c>
      <c r="U50" s="78"/>
      <c r="V50" s="78">
        <f t="shared" si="5"/>
        <v>226295</v>
      </c>
      <c r="X50" s="73" t="s">
        <v>55</v>
      </c>
    </row>
    <row r="51" spans="2:24" x14ac:dyDescent="0.25">
      <c r="B51" s="73"/>
      <c r="D51" s="78">
        <f t="shared" ref="D51:D56" si="6">SUM(E51:F51)</f>
        <v>209396</v>
      </c>
      <c r="E51" s="78"/>
      <c r="F51" s="78">
        <v>209396</v>
      </c>
      <c r="G51" s="78">
        <v>185543</v>
      </c>
      <c r="H51" s="78">
        <v>23853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209396</v>
      </c>
      <c r="E52" s="78"/>
      <c r="F52" s="78">
        <v>209396</v>
      </c>
      <c r="G52" s="78">
        <v>153897</v>
      </c>
      <c r="H52" s="78">
        <v>55499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-144</v>
      </c>
      <c r="E53" s="78"/>
      <c r="F53" s="78">
        <v>-144</v>
      </c>
      <c r="G53" s="78"/>
      <c r="H53" s="78"/>
      <c r="I53" s="78">
        <v>-144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-144</v>
      </c>
      <c r="T53" s="78">
        <v>-144</v>
      </c>
      <c r="U53" s="78"/>
      <c r="V53" s="78">
        <f>SUM(T53:U53)</f>
        <v>-144</v>
      </c>
      <c r="X53" s="73"/>
    </row>
    <row r="54" spans="2:24" x14ac:dyDescent="0.25">
      <c r="B54" s="73"/>
      <c r="D54" s="78">
        <f t="shared" si="6"/>
        <v>63744</v>
      </c>
      <c r="E54" s="78"/>
      <c r="F54" s="78">
        <v>63744</v>
      </c>
      <c r="G54" s="78">
        <v>29660</v>
      </c>
      <c r="H54" s="78">
        <v>-16138</v>
      </c>
      <c r="I54" s="78">
        <v>7588</v>
      </c>
      <c r="J54" s="78">
        <v>42634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16899</v>
      </c>
      <c r="E55" s="78"/>
      <c r="F55" s="78">
        <v>16899</v>
      </c>
      <c r="G55" s="78">
        <v>19455</v>
      </c>
      <c r="H55" s="78">
        <v>-23065</v>
      </c>
      <c r="I55" s="78">
        <v>6456</v>
      </c>
      <c r="J55" s="78">
        <v>14053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-7870</v>
      </c>
      <c r="E56" s="78">
        <v>-7870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14053</v>
      </c>
      <c r="Q69" s="78">
        <v>6456</v>
      </c>
      <c r="R69" s="78">
        <v>-23065</v>
      </c>
      <c r="S69" s="78">
        <v>19455</v>
      </c>
      <c r="T69" s="78">
        <v>16899</v>
      </c>
      <c r="U69" s="78"/>
      <c r="V69" s="78">
        <f>SUM(T69:U69)</f>
        <v>16899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-7870</v>
      </c>
      <c r="V71" s="78">
        <f t="shared" ref="V71:V74" si="7">SUM(T71:U71)</f>
        <v>-7870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4121</v>
      </c>
      <c r="Q72" s="78">
        <v>609</v>
      </c>
      <c r="R72" s="78">
        <v>3876</v>
      </c>
      <c r="S72" s="78">
        <v>776</v>
      </c>
      <c r="T72" s="78">
        <v>9382</v>
      </c>
      <c r="U72" s="78">
        <v>105</v>
      </c>
      <c r="V72" s="78">
        <f t="shared" si="7"/>
        <v>9487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-491</v>
      </c>
      <c r="Q73" s="78">
        <v>-586</v>
      </c>
      <c r="R73" s="78">
        <v>-4801</v>
      </c>
      <c r="S73" s="78">
        <v>-1194</v>
      </c>
      <c r="T73" s="78">
        <v>-7072</v>
      </c>
      <c r="U73" s="78">
        <v>-2415</v>
      </c>
      <c r="V73" s="78">
        <f t="shared" si="7"/>
        <v>-9487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9029</v>
      </c>
      <c r="E74" s="81">
        <v>-10180</v>
      </c>
      <c r="F74" s="81">
        <v>19209</v>
      </c>
      <c r="G74" s="81">
        <v>19037</v>
      </c>
      <c r="H74" s="81">
        <v>-23990</v>
      </c>
      <c r="I74" s="81">
        <v>6479</v>
      </c>
      <c r="J74" s="81">
        <v>17683</v>
      </c>
      <c r="K74" s="33"/>
      <c r="L74" s="76" t="s">
        <v>103</v>
      </c>
      <c r="M74" s="77"/>
      <c r="N74" s="76" t="s">
        <v>104</v>
      </c>
      <c r="O74" s="33"/>
      <c r="P74" s="81">
        <v>17683</v>
      </c>
      <c r="Q74" s="81">
        <v>6479</v>
      </c>
      <c r="R74" s="81">
        <v>-23990</v>
      </c>
      <c r="S74" s="81">
        <v>19037</v>
      </c>
      <c r="T74" s="81">
        <v>19209</v>
      </c>
      <c r="U74" s="81">
        <v>-10180</v>
      </c>
      <c r="V74" s="81">
        <f t="shared" si="7"/>
        <v>9029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55874</v>
      </c>
      <c r="E75" s="79"/>
      <c r="F75" s="79">
        <v>55874</v>
      </c>
      <c r="G75" s="79">
        <v>7213</v>
      </c>
      <c r="H75" s="79">
        <v>6175</v>
      </c>
      <c r="I75" s="79">
        <v>-361</v>
      </c>
      <c r="J75" s="79">
        <v>42847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52951</v>
      </c>
      <c r="E76" s="78"/>
      <c r="F76" s="78">
        <v>52951</v>
      </c>
      <c r="G76" s="78">
        <v>8632</v>
      </c>
      <c r="H76" s="78">
        <v>6189</v>
      </c>
      <c r="I76" s="78">
        <v>-364</v>
      </c>
      <c r="J76" s="78">
        <v>38494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-46845</v>
      </c>
      <c r="E77" s="78"/>
      <c r="F77" s="78">
        <v>-46845</v>
      </c>
      <c r="G77" s="78">
        <v>-10205</v>
      </c>
      <c r="H77" s="78">
        <v>-6927</v>
      </c>
      <c r="I77" s="78">
        <v>-1132</v>
      </c>
      <c r="J77" s="78">
        <v>-28581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2923</v>
      </c>
      <c r="E78" s="78"/>
      <c r="F78" s="78">
        <v>2923</v>
      </c>
      <c r="G78" s="78">
        <v>-1419</v>
      </c>
      <c r="H78" s="78">
        <v>-14</v>
      </c>
      <c r="I78" s="78">
        <v>3</v>
      </c>
      <c r="J78" s="78">
        <v>4353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84</v>
      </c>
      <c r="F79" s="78">
        <v>-84</v>
      </c>
      <c r="G79" s="78">
        <v>-461</v>
      </c>
      <c r="H79" s="78">
        <v>462</v>
      </c>
      <c r="I79" s="78">
        <v>14</v>
      </c>
      <c r="J79" s="78">
        <v>-99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-10264</v>
      </c>
      <c r="F80" s="78">
        <v>10264</v>
      </c>
      <c r="G80" s="78">
        <v>22490</v>
      </c>
      <c r="H80" s="78">
        <v>-23700</v>
      </c>
      <c r="I80" s="78">
        <v>7958</v>
      </c>
      <c r="J80" s="78">
        <v>3516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288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79666</v>
      </c>
      <c r="V18" s="78">
        <f>SUM(T18:U18)</f>
        <v>79666</v>
      </c>
      <c r="X18" s="73" t="s">
        <v>25</v>
      </c>
    </row>
    <row r="19" spans="2:24" x14ac:dyDescent="0.25">
      <c r="B19" s="73" t="s">
        <v>28</v>
      </c>
      <c r="D19" s="78">
        <f>SUM(E19:F19)</f>
        <v>83182</v>
      </c>
      <c r="E19" s="78">
        <v>83182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258272</v>
      </c>
      <c r="E23" s="78"/>
      <c r="F23" s="78">
        <v>258272</v>
      </c>
      <c r="G23" s="78">
        <v>51737</v>
      </c>
      <c r="H23" s="78">
        <v>33927</v>
      </c>
      <c r="I23" s="78">
        <v>8056</v>
      </c>
      <c r="J23" s="78">
        <v>136202</v>
      </c>
      <c r="K23" s="30"/>
      <c r="L23" s="76" t="s">
        <v>205</v>
      </c>
      <c r="M23" s="77"/>
      <c r="N23" s="76" t="s">
        <v>41</v>
      </c>
      <c r="O23" s="30"/>
      <c r="P23" s="78">
        <v>136202</v>
      </c>
      <c r="Q23" s="78">
        <v>8056</v>
      </c>
      <c r="R23" s="78">
        <v>33927</v>
      </c>
      <c r="S23" s="78">
        <v>51737</v>
      </c>
      <c r="T23" s="78">
        <v>258272</v>
      </c>
      <c r="U23" s="78"/>
      <c r="V23" s="78">
        <f>SUM(T23:U23)</f>
        <v>258272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47103</v>
      </c>
      <c r="E24" s="78"/>
      <c r="F24" s="78">
        <v>47103</v>
      </c>
      <c r="G24" s="78">
        <v>10234</v>
      </c>
      <c r="H24" s="78">
        <v>6932</v>
      </c>
      <c r="I24" s="78">
        <v>1127</v>
      </c>
      <c r="J24" s="78">
        <v>28810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211169</v>
      </c>
      <c r="E25" s="78"/>
      <c r="F25" s="78">
        <v>211169</v>
      </c>
      <c r="G25" s="78">
        <v>41503</v>
      </c>
      <c r="H25" s="78">
        <v>26995</v>
      </c>
      <c r="I25" s="78">
        <v>6929</v>
      </c>
      <c r="J25" s="78">
        <v>107392</v>
      </c>
      <c r="K25" s="30"/>
      <c r="L25" s="76" t="s">
        <v>45</v>
      </c>
      <c r="M25" s="77"/>
      <c r="N25" s="76" t="s">
        <v>46</v>
      </c>
      <c r="O25" s="30"/>
      <c r="P25" s="78">
        <v>107392</v>
      </c>
      <c r="Q25" s="78">
        <v>6929</v>
      </c>
      <c r="R25" s="78">
        <v>26995</v>
      </c>
      <c r="S25" s="78">
        <v>41503</v>
      </c>
      <c r="T25" s="78">
        <v>211169</v>
      </c>
      <c r="U25" s="78"/>
      <c r="V25" s="78">
        <f t="shared" ref="V25:V31" si="1">SUM(T25:U25)</f>
        <v>211169</v>
      </c>
      <c r="X25" s="73"/>
    </row>
    <row r="26" spans="2:24" x14ac:dyDescent="0.25">
      <c r="B26" s="73"/>
      <c r="D26" s="81">
        <f t="shared" si="0"/>
        <v>-3516</v>
      </c>
      <c r="E26" s="81">
        <v>-3516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-3516</v>
      </c>
      <c r="V26" s="81">
        <f t="shared" si="1"/>
        <v>-3516</v>
      </c>
      <c r="X26" s="73"/>
    </row>
    <row r="27" spans="2:24" x14ac:dyDescent="0.25">
      <c r="B27" s="80" t="s">
        <v>49</v>
      </c>
      <c r="D27" s="79">
        <f t="shared" si="0"/>
        <v>121629</v>
      </c>
      <c r="E27" s="79">
        <v>553</v>
      </c>
      <c r="F27" s="79">
        <v>121076</v>
      </c>
      <c r="G27" s="79">
        <v>10457</v>
      </c>
      <c r="H27" s="79">
        <v>26931</v>
      </c>
      <c r="I27" s="79">
        <v>4992</v>
      </c>
      <c r="J27" s="79">
        <v>78696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121562</v>
      </c>
      <c r="T27" s="79">
        <v>121562</v>
      </c>
      <c r="U27" s="79">
        <v>67</v>
      </c>
      <c r="V27" s="79">
        <f t="shared" si="1"/>
        <v>121629</v>
      </c>
      <c r="X27" s="80" t="s">
        <v>49</v>
      </c>
    </row>
    <row r="28" spans="2:24" x14ac:dyDescent="0.25">
      <c r="B28" s="73" t="s">
        <v>44</v>
      </c>
      <c r="D28" s="78">
        <f t="shared" si="0"/>
        <v>33507</v>
      </c>
      <c r="E28" s="78"/>
      <c r="F28" s="78">
        <v>33507</v>
      </c>
      <c r="G28" s="78">
        <v>1866</v>
      </c>
      <c r="H28" s="78">
        <v>64</v>
      </c>
      <c r="I28" s="78">
        <v>1880</v>
      </c>
      <c r="J28" s="78">
        <v>1347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33366</v>
      </c>
      <c r="S28" s="78"/>
      <c r="T28" s="78">
        <v>33366</v>
      </c>
      <c r="U28" s="78">
        <v>141</v>
      </c>
      <c r="V28" s="78">
        <f t="shared" si="1"/>
        <v>33507</v>
      </c>
      <c r="X28" s="73" t="s">
        <v>44</v>
      </c>
    </row>
    <row r="29" spans="2:24" x14ac:dyDescent="0.25">
      <c r="B29" s="73"/>
      <c r="D29" s="78">
        <f t="shared" si="0"/>
        <v>28350</v>
      </c>
      <c r="E29" s="78"/>
      <c r="F29" s="78">
        <v>28350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27967</v>
      </c>
      <c r="S29" s="78"/>
      <c r="T29" s="78">
        <v>27967</v>
      </c>
      <c r="U29" s="78">
        <v>383</v>
      </c>
      <c r="V29" s="78">
        <f t="shared" si="1"/>
        <v>28350</v>
      </c>
      <c r="X29" s="73"/>
    </row>
    <row r="30" spans="2:24" x14ac:dyDescent="0.25">
      <c r="B30" s="73"/>
      <c r="D30" s="78">
        <f t="shared" si="0"/>
        <v>5157</v>
      </c>
      <c r="E30" s="78"/>
      <c r="F30" s="78">
        <v>5157</v>
      </c>
      <c r="G30" s="78">
        <v>1866</v>
      </c>
      <c r="H30" s="78">
        <v>64</v>
      </c>
      <c r="I30" s="78">
        <v>1880</v>
      </c>
      <c r="J30" s="78">
        <v>1347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5399</v>
      </c>
      <c r="S30" s="78"/>
      <c r="T30" s="78">
        <v>5399</v>
      </c>
      <c r="U30" s="78">
        <v>-242</v>
      </c>
      <c r="V30" s="78">
        <f t="shared" si="1"/>
        <v>5157</v>
      </c>
      <c r="X30" s="73"/>
    </row>
    <row r="31" spans="2:24" x14ac:dyDescent="0.25">
      <c r="B31" s="73"/>
      <c r="D31" s="78">
        <f t="shared" si="0"/>
        <v>103689</v>
      </c>
      <c r="E31" s="78"/>
      <c r="F31" s="78">
        <v>103689</v>
      </c>
      <c r="G31" s="78">
        <v>39414</v>
      </c>
      <c r="H31" s="78">
        <v>6932</v>
      </c>
      <c r="I31" s="78">
        <v>1184</v>
      </c>
      <c r="J31" s="78">
        <v>56159</v>
      </c>
      <c r="K31" s="34"/>
      <c r="L31" s="76" t="s">
        <v>206</v>
      </c>
      <c r="M31" s="77"/>
      <c r="N31" s="76" t="s">
        <v>119</v>
      </c>
      <c r="O31" s="34"/>
      <c r="P31" s="78">
        <v>56159</v>
      </c>
      <c r="Q31" s="78">
        <v>1184</v>
      </c>
      <c r="R31" s="78">
        <v>6932</v>
      </c>
      <c r="S31" s="78">
        <v>39414</v>
      </c>
      <c r="T31" s="78">
        <v>103689</v>
      </c>
      <c r="U31" s="78"/>
      <c r="V31" s="78">
        <f t="shared" si="1"/>
        <v>103689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56586</v>
      </c>
      <c r="E33" s="78"/>
      <c r="F33" s="78">
        <v>56586</v>
      </c>
      <c r="G33" s="78">
        <v>29180</v>
      </c>
      <c r="H33" s="78">
        <v>0</v>
      </c>
      <c r="I33" s="78">
        <v>57</v>
      </c>
      <c r="J33" s="78">
        <v>27349</v>
      </c>
      <c r="K33" s="30"/>
      <c r="L33" s="76" t="s">
        <v>120</v>
      </c>
      <c r="M33" s="77"/>
      <c r="N33" s="76" t="s">
        <v>121</v>
      </c>
      <c r="O33" s="30"/>
      <c r="P33" s="78">
        <v>27349</v>
      </c>
      <c r="Q33" s="78">
        <v>57</v>
      </c>
      <c r="R33" s="78">
        <v>0</v>
      </c>
      <c r="S33" s="78">
        <v>29180</v>
      </c>
      <c r="T33" s="78">
        <v>56586</v>
      </c>
      <c r="U33" s="78"/>
      <c r="V33" s="78">
        <f>SUM(T33:U33)</f>
        <v>56586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55407</v>
      </c>
      <c r="E35" s="79">
        <v>9949</v>
      </c>
      <c r="F35" s="79">
        <v>45458</v>
      </c>
      <c r="G35" s="79">
        <v>2700</v>
      </c>
      <c r="H35" s="79">
        <v>8422</v>
      </c>
      <c r="I35" s="79">
        <v>15943</v>
      </c>
      <c r="J35" s="79">
        <v>18393</v>
      </c>
      <c r="K35" s="63"/>
      <c r="L35" s="75" t="s">
        <v>63</v>
      </c>
      <c r="M35" s="31"/>
      <c r="N35" s="75" t="s">
        <v>64</v>
      </c>
      <c r="O35" s="63"/>
      <c r="P35" s="79">
        <v>9301</v>
      </c>
      <c r="Q35" s="79">
        <v>20367</v>
      </c>
      <c r="R35" s="79">
        <v>2055</v>
      </c>
      <c r="S35" s="79">
        <v>11836</v>
      </c>
      <c r="T35" s="79">
        <v>43559</v>
      </c>
      <c r="U35" s="79">
        <v>11848</v>
      </c>
      <c r="V35" s="79">
        <f t="shared" ref="V35:V36" si="3">SUM(T35:U35)</f>
        <v>55407</v>
      </c>
      <c r="X35" s="80" t="s">
        <v>62</v>
      </c>
    </row>
    <row r="36" spans="2:24" x14ac:dyDescent="0.25">
      <c r="B36" s="73" t="s">
        <v>54</v>
      </c>
      <c r="D36" s="78">
        <f t="shared" si="2"/>
        <v>256718</v>
      </c>
      <c r="E36" s="78"/>
      <c r="F36" s="78">
        <v>256718</v>
      </c>
      <c r="G36" s="78">
        <v>170112</v>
      </c>
      <c r="H36" s="78">
        <v>33931</v>
      </c>
      <c r="I36" s="78">
        <v>5608</v>
      </c>
      <c r="J36" s="78">
        <v>47067</v>
      </c>
      <c r="K36" s="30"/>
      <c r="L36" s="76" t="s">
        <v>208</v>
      </c>
      <c r="M36" s="77"/>
      <c r="N36" s="76" t="s">
        <v>65</v>
      </c>
      <c r="O36" s="30"/>
      <c r="P36" s="78">
        <v>47067</v>
      </c>
      <c r="Q36" s="78">
        <v>5608</v>
      </c>
      <c r="R36" s="78">
        <v>33931</v>
      </c>
      <c r="S36" s="78">
        <v>170112</v>
      </c>
      <c r="T36" s="78">
        <v>256718</v>
      </c>
      <c r="U36" s="78"/>
      <c r="V36" s="78">
        <f t="shared" si="3"/>
        <v>256718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209615</v>
      </c>
      <c r="E38" s="78"/>
      <c r="F38" s="78">
        <v>209615</v>
      </c>
      <c r="G38" s="78">
        <v>159878</v>
      </c>
      <c r="H38" s="78">
        <v>26999</v>
      </c>
      <c r="I38" s="78">
        <v>4481</v>
      </c>
      <c r="J38" s="78">
        <v>18257</v>
      </c>
      <c r="K38" s="30"/>
      <c r="L38" s="76" t="s">
        <v>69</v>
      </c>
      <c r="M38" s="77"/>
      <c r="N38" s="76" t="s">
        <v>70</v>
      </c>
      <c r="O38" s="30"/>
      <c r="P38" s="78">
        <v>18257</v>
      </c>
      <c r="Q38" s="78">
        <v>4481</v>
      </c>
      <c r="R38" s="78">
        <v>26999</v>
      </c>
      <c r="S38" s="78">
        <v>159878</v>
      </c>
      <c r="T38" s="78">
        <v>209615</v>
      </c>
      <c r="U38" s="78"/>
      <c r="V38" s="78">
        <f>SUM(T38:U38)</f>
        <v>209615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24213</v>
      </c>
      <c r="E40" s="79">
        <v>310</v>
      </c>
      <c r="F40" s="79">
        <v>23903</v>
      </c>
      <c r="G40" s="79">
        <v>21098</v>
      </c>
      <c r="H40" s="79">
        <v>-7</v>
      </c>
      <c r="I40" s="79">
        <v>2480</v>
      </c>
      <c r="J40" s="79">
        <v>332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23863</v>
      </c>
      <c r="S40" s="79"/>
      <c r="T40" s="79">
        <v>23863</v>
      </c>
      <c r="U40" s="79">
        <v>350</v>
      </c>
      <c r="V40" s="79">
        <f t="shared" ref="V40:V50" si="5">SUM(T40:U40)</f>
        <v>24213</v>
      </c>
      <c r="X40" s="80" t="s">
        <v>66</v>
      </c>
    </row>
    <row r="41" spans="2:24" x14ac:dyDescent="0.25">
      <c r="B41" s="73" t="s">
        <v>68</v>
      </c>
      <c r="D41" s="78">
        <f t="shared" si="4"/>
        <v>36348</v>
      </c>
      <c r="E41" s="78">
        <v>14</v>
      </c>
      <c r="F41" s="78">
        <v>36334</v>
      </c>
      <c r="G41" s="78">
        <v>36334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1223</v>
      </c>
      <c r="Q41" s="78">
        <v>2237</v>
      </c>
      <c r="R41" s="78">
        <v>32670</v>
      </c>
      <c r="S41" s="78">
        <v>45</v>
      </c>
      <c r="T41" s="78">
        <v>36175</v>
      </c>
      <c r="U41" s="78">
        <v>173</v>
      </c>
      <c r="V41" s="78">
        <f t="shared" si="5"/>
        <v>36348</v>
      </c>
      <c r="X41" s="73" t="s">
        <v>68</v>
      </c>
    </row>
    <row r="42" spans="2:24" x14ac:dyDescent="0.25">
      <c r="B42" s="73" t="s">
        <v>71</v>
      </c>
      <c r="D42" s="78">
        <f t="shared" si="4"/>
        <v>42664</v>
      </c>
      <c r="E42" s="78">
        <v>931</v>
      </c>
      <c r="F42" s="78">
        <v>41733</v>
      </c>
      <c r="G42" s="78">
        <v>49</v>
      </c>
      <c r="H42" s="78">
        <v>37713</v>
      </c>
      <c r="I42" s="78">
        <v>2899</v>
      </c>
      <c r="J42" s="78">
        <v>1072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42546</v>
      </c>
      <c r="T42" s="78">
        <v>42546</v>
      </c>
      <c r="U42" s="78">
        <v>118</v>
      </c>
      <c r="V42" s="78">
        <f t="shared" si="5"/>
        <v>42664</v>
      </c>
      <c r="X42" s="73" t="s">
        <v>71</v>
      </c>
    </row>
    <row r="43" spans="2:24" x14ac:dyDescent="0.25">
      <c r="B43" s="73" t="s">
        <v>78</v>
      </c>
      <c r="D43" s="78">
        <f t="shared" si="4"/>
        <v>31071</v>
      </c>
      <c r="E43" s="78">
        <v>1832</v>
      </c>
      <c r="F43" s="78">
        <v>29239</v>
      </c>
      <c r="G43" s="78">
        <v>13153</v>
      </c>
      <c r="H43" s="78">
        <v>5780</v>
      </c>
      <c r="I43" s="78">
        <v>6695</v>
      </c>
      <c r="J43" s="78">
        <v>3611</v>
      </c>
      <c r="K43" s="30"/>
      <c r="L43" s="75" t="s">
        <v>79</v>
      </c>
      <c r="M43" s="31"/>
      <c r="N43" s="75" t="s">
        <v>80</v>
      </c>
      <c r="O43" s="30"/>
      <c r="P43" s="78">
        <v>1605</v>
      </c>
      <c r="Q43" s="78">
        <v>6826</v>
      </c>
      <c r="R43" s="78">
        <v>1373</v>
      </c>
      <c r="S43" s="78">
        <v>14138</v>
      </c>
      <c r="T43" s="78">
        <v>23942</v>
      </c>
      <c r="U43" s="78">
        <v>7129</v>
      </c>
      <c r="V43" s="78">
        <f t="shared" si="5"/>
        <v>31071</v>
      </c>
      <c r="X43" s="73" t="s">
        <v>78</v>
      </c>
    </row>
    <row r="44" spans="2:24" ht="22.5" customHeight="1" x14ac:dyDescent="0.25">
      <c r="B44" s="73"/>
      <c r="D44" s="78">
        <f t="shared" si="4"/>
        <v>252035</v>
      </c>
      <c r="E44" s="78"/>
      <c r="F44" s="78">
        <v>252035</v>
      </c>
      <c r="G44" s="78">
        <v>156207</v>
      </c>
      <c r="H44" s="78">
        <v>48351</v>
      </c>
      <c r="I44" s="78">
        <v>2597</v>
      </c>
      <c r="J44" s="78">
        <v>44880</v>
      </c>
      <c r="K44" s="61"/>
      <c r="L44" s="76" t="s">
        <v>209</v>
      </c>
      <c r="M44" s="77"/>
      <c r="N44" s="76" t="s">
        <v>187</v>
      </c>
      <c r="O44" s="61"/>
      <c r="P44" s="78">
        <v>44880</v>
      </c>
      <c r="Q44" s="78">
        <v>2597</v>
      </c>
      <c r="R44" s="78">
        <v>48351</v>
      </c>
      <c r="S44" s="78">
        <v>156207</v>
      </c>
      <c r="T44" s="78">
        <v>252035</v>
      </c>
      <c r="U44" s="78"/>
      <c r="V44" s="78">
        <f t="shared" si="5"/>
        <v>252035</v>
      </c>
      <c r="X44" s="73"/>
    </row>
    <row r="45" spans="2:24" ht="24.75" customHeight="1" x14ac:dyDescent="0.25">
      <c r="B45" s="73"/>
      <c r="C45" s="35"/>
      <c r="D45" s="78">
        <f t="shared" si="4"/>
        <v>204932</v>
      </c>
      <c r="E45" s="78"/>
      <c r="F45" s="78">
        <v>204932</v>
      </c>
      <c r="G45" s="78">
        <v>145973</v>
      </c>
      <c r="H45" s="78">
        <v>41419</v>
      </c>
      <c r="I45" s="78">
        <v>1470</v>
      </c>
      <c r="J45" s="78">
        <v>16070</v>
      </c>
      <c r="K45" s="61"/>
      <c r="L45" s="76" t="s">
        <v>188</v>
      </c>
      <c r="M45" s="77"/>
      <c r="N45" s="76" t="s">
        <v>189</v>
      </c>
      <c r="O45" s="61"/>
      <c r="P45" s="78">
        <v>16070</v>
      </c>
      <c r="Q45" s="78">
        <v>1470</v>
      </c>
      <c r="R45" s="78">
        <v>41419</v>
      </c>
      <c r="S45" s="78">
        <v>145973</v>
      </c>
      <c r="T45" s="78">
        <v>204932</v>
      </c>
      <c r="U45" s="78"/>
      <c r="V45" s="78">
        <f t="shared" si="5"/>
        <v>204932</v>
      </c>
      <c r="W45" s="35"/>
      <c r="X45" s="73"/>
    </row>
    <row r="46" spans="2:24" x14ac:dyDescent="0.25">
      <c r="B46" s="73"/>
      <c r="D46" s="81">
        <f t="shared" si="4"/>
        <v>30724</v>
      </c>
      <c r="E46" s="81"/>
      <c r="F46" s="81">
        <v>30724</v>
      </c>
      <c r="G46" s="81">
        <v>3016</v>
      </c>
      <c r="H46" s="81">
        <v>27708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30724</v>
      </c>
      <c r="T46" s="81">
        <v>30724</v>
      </c>
      <c r="U46" s="81"/>
      <c r="V46" s="81">
        <f t="shared" si="5"/>
        <v>30724</v>
      </c>
      <c r="X46" s="73"/>
    </row>
    <row r="47" spans="2:24" ht="33.6" customHeight="1" x14ac:dyDescent="0.25">
      <c r="B47" s="80" t="s">
        <v>198</v>
      </c>
      <c r="D47" s="79">
        <f t="shared" si="4"/>
        <v>252035</v>
      </c>
      <c r="E47" s="79"/>
      <c r="F47" s="79">
        <v>252035</v>
      </c>
      <c r="G47" s="79">
        <v>183915</v>
      </c>
      <c r="H47" s="79">
        <v>20643</v>
      </c>
      <c r="I47" s="79">
        <v>2597</v>
      </c>
      <c r="J47" s="79">
        <v>44880</v>
      </c>
      <c r="K47" s="66"/>
      <c r="L47" s="76" t="s">
        <v>210</v>
      </c>
      <c r="M47" s="77"/>
      <c r="N47" s="76" t="s">
        <v>190</v>
      </c>
      <c r="O47" s="66"/>
      <c r="P47" s="79">
        <v>44880</v>
      </c>
      <c r="Q47" s="79">
        <v>2597</v>
      </c>
      <c r="R47" s="79">
        <v>20643</v>
      </c>
      <c r="S47" s="79">
        <v>183915</v>
      </c>
      <c r="T47" s="79">
        <v>252035</v>
      </c>
      <c r="U47" s="79"/>
      <c r="V47" s="79">
        <f t="shared" si="5"/>
        <v>252035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204932</v>
      </c>
      <c r="E48" s="81"/>
      <c r="F48" s="81">
        <v>204932</v>
      </c>
      <c r="G48" s="81">
        <v>173681</v>
      </c>
      <c r="H48" s="81">
        <v>13711</v>
      </c>
      <c r="I48" s="81">
        <v>1470</v>
      </c>
      <c r="J48" s="81">
        <v>16070</v>
      </c>
      <c r="K48" s="30"/>
      <c r="L48" s="76" t="s">
        <v>211</v>
      </c>
      <c r="M48" s="77"/>
      <c r="N48" s="76" t="s">
        <v>191</v>
      </c>
      <c r="O48" s="30"/>
      <c r="P48" s="81">
        <v>16070</v>
      </c>
      <c r="Q48" s="81">
        <v>1470</v>
      </c>
      <c r="R48" s="81">
        <v>13711</v>
      </c>
      <c r="S48" s="81">
        <v>173681</v>
      </c>
      <c r="T48" s="81">
        <v>204932</v>
      </c>
      <c r="U48" s="81"/>
      <c r="V48" s="81">
        <f t="shared" si="5"/>
        <v>204932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44880</v>
      </c>
      <c r="Q49" s="79">
        <v>2597</v>
      </c>
      <c r="R49" s="79">
        <v>48351</v>
      </c>
      <c r="S49" s="79">
        <v>156207</v>
      </c>
      <c r="T49" s="79">
        <v>252035</v>
      </c>
      <c r="U49" s="79"/>
      <c r="V49" s="79">
        <f t="shared" si="5"/>
        <v>252035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16070</v>
      </c>
      <c r="Q50" s="78">
        <v>1470</v>
      </c>
      <c r="R50" s="78">
        <v>41419</v>
      </c>
      <c r="S50" s="78">
        <v>145973</v>
      </c>
      <c r="T50" s="78">
        <v>204932</v>
      </c>
      <c r="U50" s="78"/>
      <c r="V50" s="78">
        <f t="shared" si="5"/>
        <v>204932</v>
      </c>
      <c r="X50" s="73" t="s">
        <v>55</v>
      </c>
    </row>
    <row r="51" spans="2:24" x14ac:dyDescent="0.25">
      <c r="B51" s="73"/>
      <c r="D51" s="78">
        <f t="shared" ref="D51:D56" si="6">SUM(E51:F51)</f>
        <v>205253</v>
      </c>
      <c r="E51" s="78"/>
      <c r="F51" s="78">
        <v>205253</v>
      </c>
      <c r="G51" s="78">
        <v>184194</v>
      </c>
      <c r="H51" s="78">
        <v>21059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205253</v>
      </c>
      <c r="E52" s="78"/>
      <c r="F52" s="78">
        <v>205253</v>
      </c>
      <c r="G52" s="78">
        <v>156486</v>
      </c>
      <c r="H52" s="78">
        <v>48767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-662</v>
      </c>
      <c r="E53" s="78"/>
      <c r="F53" s="78">
        <v>-662</v>
      </c>
      <c r="G53" s="78"/>
      <c r="H53" s="78"/>
      <c r="I53" s="78">
        <v>-662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-662</v>
      </c>
      <c r="T53" s="78">
        <v>-662</v>
      </c>
      <c r="U53" s="78"/>
      <c r="V53" s="78">
        <f>SUM(T53:U53)</f>
        <v>-662</v>
      </c>
      <c r="X53" s="73"/>
    </row>
    <row r="54" spans="2:24" x14ac:dyDescent="0.25">
      <c r="B54" s="73"/>
      <c r="D54" s="78">
        <f t="shared" si="6"/>
        <v>46782</v>
      </c>
      <c r="E54" s="78"/>
      <c r="F54" s="78">
        <v>46782</v>
      </c>
      <c r="G54" s="78">
        <v>-941</v>
      </c>
      <c r="H54" s="78">
        <v>-416</v>
      </c>
      <c r="I54" s="78">
        <v>3259</v>
      </c>
      <c r="J54" s="78">
        <v>44880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-321</v>
      </c>
      <c r="E55" s="78"/>
      <c r="F55" s="78">
        <v>-321</v>
      </c>
      <c r="G55" s="78">
        <v>-11175</v>
      </c>
      <c r="H55" s="78">
        <v>-7348</v>
      </c>
      <c r="I55" s="78">
        <v>2132</v>
      </c>
      <c r="J55" s="78">
        <v>16070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2721</v>
      </c>
      <c r="E56" s="78">
        <v>2721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16070</v>
      </c>
      <c r="Q69" s="78">
        <v>2132</v>
      </c>
      <c r="R69" s="78">
        <v>-7348</v>
      </c>
      <c r="S69" s="78">
        <v>-11175</v>
      </c>
      <c r="T69" s="78">
        <v>-321</v>
      </c>
      <c r="U69" s="78"/>
      <c r="V69" s="78">
        <f>SUM(T69:U69)</f>
        <v>-321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2721</v>
      </c>
      <c r="V71" s="78">
        <f t="shared" ref="V71:V74" si="7">SUM(T71:U71)</f>
        <v>2721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757</v>
      </c>
      <c r="Q72" s="78">
        <v>156</v>
      </c>
      <c r="R72" s="78">
        <v>-997</v>
      </c>
      <c r="S72" s="78">
        <v>228</v>
      </c>
      <c r="T72" s="78">
        <v>144</v>
      </c>
      <c r="U72" s="78">
        <v>36</v>
      </c>
      <c r="V72" s="78">
        <f t="shared" si="7"/>
        <v>180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950</v>
      </c>
      <c r="Q73" s="78">
        <v>242</v>
      </c>
      <c r="R73" s="78">
        <v>-611</v>
      </c>
      <c r="S73" s="78">
        <v>-141</v>
      </c>
      <c r="T73" s="78">
        <v>440</v>
      </c>
      <c r="U73" s="78">
        <v>-620</v>
      </c>
      <c r="V73" s="78">
        <f t="shared" si="7"/>
        <v>-180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2400</v>
      </c>
      <c r="E74" s="81">
        <v>2137</v>
      </c>
      <c r="F74" s="81">
        <v>263</v>
      </c>
      <c r="G74" s="81">
        <v>-11088</v>
      </c>
      <c r="H74" s="81">
        <v>-8956</v>
      </c>
      <c r="I74" s="81">
        <v>2530</v>
      </c>
      <c r="J74" s="81">
        <v>17777</v>
      </c>
      <c r="K74" s="33"/>
      <c r="L74" s="76" t="s">
        <v>103</v>
      </c>
      <c r="M74" s="77"/>
      <c r="N74" s="76" t="s">
        <v>104</v>
      </c>
      <c r="O74" s="33"/>
      <c r="P74" s="81">
        <v>17777</v>
      </c>
      <c r="Q74" s="81">
        <v>2530</v>
      </c>
      <c r="R74" s="81">
        <v>-8956</v>
      </c>
      <c r="S74" s="81">
        <v>-11088</v>
      </c>
      <c r="T74" s="81">
        <v>263</v>
      </c>
      <c r="U74" s="81">
        <v>2137</v>
      </c>
      <c r="V74" s="81">
        <f t="shared" si="7"/>
        <v>2400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49503</v>
      </c>
      <c r="E75" s="79"/>
      <c r="F75" s="79">
        <v>49503</v>
      </c>
      <c r="G75" s="79">
        <v>8481</v>
      </c>
      <c r="H75" s="79">
        <v>5876</v>
      </c>
      <c r="I75" s="79">
        <v>1576</v>
      </c>
      <c r="J75" s="79">
        <v>33570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50393</v>
      </c>
      <c r="E76" s="78"/>
      <c r="F76" s="78">
        <v>50393</v>
      </c>
      <c r="G76" s="78">
        <v>7009</v>
      </c>
      <c r="H76" s="78">
        <v>5878</v>
      </c>
      <c r="I76" s="78">
        <v>1576</v>
      </c>
      <c r="J76" s="78">
        <v>35930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-47103</v>
      </c>
      <c r="E77" s="78"/>
      <c r="F77" s="78">
        <v>-47103</v>
      </c>
      <c r="G77" s="78">
        <v>-10234</v>
      </c>
      <c r="H77" s="78">
        <v>-6932</v>
      </c>
      <c r="I77" s="78">
        <v>-1127</v>
      </c>
      <c r="J77" s="78">
        <v>-28810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-890</v>
      </c>
      <c r="E78" s="78"/>
      <c r="F78" s="78">
        <v>-890</v>
      </c>
      <c r="G78" s="78">
        <v>1472</v>
      </c>
      <c r="H78" s="78">
        <v>-2</v>
      </c>
      <c r="I78" s="78">
        <v>0</v>
      </c>
      <c r="J78" s="78">
        <v>-2360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66</v>
      </c>
      <c r="F79" s="78">
        <v>-66</v>
      </c>
      <c r="G79" s="78">
        <v>-27</v>
      </c>
      <c r="H79" s="78">
        <v>28</v>
      </c>
      <c r="I79" s="78">
        <v>-7</v>
      </c>
      <c r="J79" s="78">
        <v>-60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2071</v>
      </c>
      <c r="F80" s="78">
        <v>-2071</v>
      </c>
      <c r="G80" s="78">
        <v>-9308</v>
      </c>
      <c r="H80" s="78">
        <v>-7928</v>
      </c>
      <c r="I80" s="78">
        <v>2088</v>
      </c>
      <c r="J80" s="78">
        <v>13077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287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83258</v>
      </c>
      <c r="V18" s="78">
        <f>SUM(T18:U18)</f>
        <v>83258</v>
      </c>
      <c r="X18" s="73" t="s">
        <v>25</v>
      </c>
    </row>
    <row r="19" spans="2:24" x14ac:dyDescent="0.25">
      <c r="B19" s="73" t="s">
        <v>28</v>
      </c>
      <c r="D19" s="78">
        <f>SUM(E19:F19)</f>
        <v>90518</v>
      </c>
      <c r="E19" s="78">
        <v>90518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272887</v>
      </c>
      <c r="E23" s="78"/>
      <c r="F23" s="78">
        <v>272887</v>
      </c>
      <c r="G23" s="78">
        <v>54448</v>
      </c>
      <c r="H23" s="78">
        <v>38879</v>
      </c>
      <c r="I23" s="78">
        <v>10146</v>
      </c>
      <c r="J23" s="78">
        <v>144247</v>
      </c>
      <c r="K23" s="30"/>
      <c r="L23" s="76" t="s">
        <v>205</v>
      </c>
      <c r="M23" s="77"/>
      <c r="N23" s="76" t="s">
        <v>41</v>
      </c>
      <c r="O23" s="30"/>
      <c r="P23" s="78">
        <v>144247</v>
      </c>
      <c r="Q23" s="78">
        <v>10146</v>
      </c>
      <c r="R23" s="78">
        <v>38879</v>
      </c>
      <c r="S23" s="78">
        <v>54448</v>
      </c>
      <c r="T23" s="78">
        <v>272887</v>
      </c>
      <c r="U23" s="78"/>
      <c r="V23" s="78">
        <f>SUM(T23:U23)</f>
        <v>272887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47255</v>
      </c>
      <c r="E24" s="78"/>
      <c r="F24" s="78">
        <v>47255</v>
      </c>
      <c r="G24" s="78">
        <v>10269</v>
      </c>
      <c r="H24" s="78">
        <v>6913</v>
      </c>
      <c r="I24" s="78">
        <v>1120</v>
      </c>
      <c r="J24" s="78">
        <v>28953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225632</v>
      </c>
      <c r="E25" s="78"/>
      <c r="F25" s="78">
        <v>225632</v>
      </c>
      <c r="G25" s="78">
        <v>44179</v>
      </c>
      <c r="H25" s="78">
        <v>31966</v>
      </c>
      <c r="I25" s="78">
        <v>9026</v>
      </c>
      <c r="J25" s="78">
        <v>115294</v>
      </c>
      <c r="K25" s="30"/>
      <c r="L25" s="76" t="s">
        <v>45</v>
      </c>
      <c r="M25" s="77"/>
      <c r="N25" s="76" t="s">
        <v>46</v>
      </c>
      <c r="O25" s="30"/>
      <c r="P25" s="78">
        <v>115294</v>
      </c>
      <c r="Q25" s="78">
        <v>9026</v>
      </c>
      <c r="R25" s="78">
        <v>31966</v>
      </c>
      <c r="S25" s="78">
        <v>44179</v>
      </c>
      <c r="T25" s="78">
        <v>225632</v>
      </c>
      <c r="U25" s="78"/>
      <c r="V25" s="78">
        <f t="shared" ref="V25:V31" si="1">SUM(T25:U25)</f>
        <v>225632</v>
      </c>
      <c r="X25" s="73"/>
    </row>
    <row r="26" spans="2:24" x14ac:dyDescent="0.25">
      <c r="B26" s="73"/>
      <c r="D26" s="81">
        <f t="shared" si="0"/>
        <v>-7260</v>
      </c>
      <c r="E26" s="81">
        <v>-7260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-7260</v>
      </c>
      <c r="V26" s="81">
        <f t="shared" si="1"/>
        <v>-7260</v>
      </c>
      <c r="X26" s="73"/>
    </row>
    <row r="27" spans="2:24" x14ac:dyDescent="0.25">
      <c r="B27" s="80" t="s">
        <v>49</v>
      </c>
      <c r="D27" s="79">
        <f t="shared" si="0"/>
        <v>131551</v>
      </c>
      <c r="E27" s="79">
        <v>626</v>
      </c>
      <c r="F27" s="79">
        <v>130925</v>
      </c>
      <c r="G27" s="79">
        <v>10956</v>
      </c>
      <c r="H27" s="79">
        <v>31867</v>
      </c>
      <c r="I27" s="79">
        <v>5177</v>
      </c>
      <c r="J27" s="79">
        <v>82925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131457</v>
      </c>
      <c r="T27" s="79">
        <v>131457</v>
      </c>
      <c r="U27" s="79">
        <v>94</v>
      </c>
      <c r="V27" s="79">
        <f t="shared" si="1"/>
        <v>131551</v>
      </c>
      <c r="X27" s="80" t="s">
        <v>49</v>
      </c>
    </row>
    <row r="28" spans="2:24" x14ac:dyDescent="0.25">
      <c r="B28" s="73" t="s">
        <v>44</v>
      </c>
      <c r="D28" s="78">
        <f t="shared" si="0"/>
        <v>28594</v>
      </c>
      <c r="E28" s="78"/>
      <c r="F28" s="78">
        <v>28594</v>
      </c>
      <c r="G28" s="78">
        <v>1904</v>
      </c>
      <c r="H28" s="78">
        <v>99</v>
      </c>
      <c r="I28" s="78">
        <v>247</v>
      </c>
      <c r="J28" s="78">
        <v>1177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28608</v>
      </c>
      <c r="S28" s="78"/>
      <c r="T28" s="78">
        <v>28608</v>
      </c>
      <c r="U28" s="78">
        <v>-14</v>
      </c>
      <c r="V28" s="78">
        <f t="shared" si="1"/>
        <v>28594</v>
      </c>
      <c r="X28" s="73" t="s">
        <v>44</v>
      </c>
    </row>
    <row r="29" spans="2:24" x14ac:dyDescent="0.25">
      <c r="B29" s="73"/>
      <c r="D29" s="78">
        <f t="shared" si="0"/>
        <v>25167</v>
      </c>
      <c r="E29" s="78"/>
      <c r="F29" s="78">
        <v>25167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24770</v>
      </c>
      <c r="S29" s="78"/>
      <c r="T29" s="78">
        <v>24770</v>
      </c>
      <c r="U29" s="78">
        <v>397</v>
      </c>
      <c r="V29" s="78">
        <f t="shared" si="1"/>
        <v>25167</v>
      </c>
      <c r="X29" s="73"/>
    </row>
    <row r="30" spans="2:24" x14ac:dyDescent="0.25">
      <c r="B30" s="73"/>
      <c r="D30" s="78">
        <f t="shared" si="0"/>
        <v>3427</v>
      </c>
      <c r="E30" s="78"/>
      <c r="F30" s="78">
        <v>3427</v>
      </c>
      <c r="G30" s="78">
        <v>1904</v>
      </c>
      <c r="H30" s="78">
        <v>99</v>
      </c>
      <c r="I30" s="78">
        <v>247</v>
      </c>
      <c r="J30" s="78">
        <v>1177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3838</v>
      </c>
      <c r="S30" s="78"/>
      <c r="T30" s="78">
        <v>3838</v>
      </c>
      <c r="U30" s="78">
        <v>-411</v>
      </c>
      <c r="V30" s="78">
        <f t="shared" si="1"/>
        <v>3427</v>
      </c>
      <c r="X30" s="73"/>
    </row>
    <row r="31" spans="2:24" x14ac:dyDescent="0.25">
      <c r="B31" s="73"/>
      <c r="D31" s="78">
        <f t="shared" si="0"/>
        <v>113368</v>
      </c>
      <c r="E31" s="78"/>
      <c r="F31" s="78">
        <v>113368</v>
      </c>
      <c r="G31" s="78">
        <v>41588</v>
      </c>
      <c r="H31" s="78">
        <v>6913</v>
      </c>
      <c r="I31" s="78">
        <v>4722</v>
      </c>
      <c r="J31" s="78">
        <v>60145</v>
      </c>
      <c r="K31" s="34"/>
      <c r="L31" s="76" t="s">
        <v>206</v>
      </c>
      <c r="M31" s="77"/>
      <c r="N31" s="76" t="s">
        <v>119</v>
      </c>
      <c r="O31" s="34"/>
      <c r="P31" s="78">
        <v>60145</v>
      </c>
      <c r="Q31" s="78">
        <v>4722</v>
      </c>
      <c r="R31" s="78">
        <v>6913</v>
      </c>
      <c r="S31" s="78">
        <v>41588</v>
      </c>
      <c r="T31" s="78">
        <v>113368</v>
      </c>
      <c r="U31" s="78"/>
      <c r="V31" s="78">
        <f t="shared" si="1"/>
        <v>113368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66113</v>
      </c>
      <c r="E33" s="78"/>
      <c r="F33" s="78">
        <v>66113</v>
      </c>
      <c r="G33" s="78">
        <v>31319</v>
      </c>
      <c r="H33" s="78">
        <v>0</v>
      </c>
      <c r="I33" s="78">
        <v>3602</v>
      </c>
      <c r="J33" s="78">
        <v>31192</v>
      </c>
      <c r="K33" s="30"/>
      <c r="L33" s="76" t="s">
        <v>120</v>
      </c>
      <c r="M33" s="77"/>
      <c r="N33" s="76" t="s">
        <v>121</v>
      </c>
      <c r="O33" s="30"/>
      <c r="P33" s="78">
        <v>31192</v>
      </c>
      <c r="Q33" s="78">
        <v>3602</v>
      </c>
      <c r="R33" s="78">
        <v>0</v>
      </c>
      <c r="S33" s="78">
        <v>31319</v>
      </c>
      <c r="T33" s="78">
        <v>66113</v>
      </c>
      <c r="U33" s="78"/>
      <c r="V33" s="78">
        <f>SUM(T33:U33)</f>
        <v>66113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65422</v>
      </c>
      <c r="E35" s="79">
        <v>12251</v>
      </c>
      <c r="F35" s="79">
        <v>53171</v>
      </c>
      <c r="G35" s="79">
        <v>2669</v>
      </c>
      <c r="H35" s="79">
        <v>8420</v>
      </c>
      <c r="I35" s="79">
        <v>15352</v>
      </c>
      <c r="J35" s="79">
        <v>26730</v>
      </c>
      <c r="K35" s="63"/>
      <c r="L35" s="75" t="s">
        <v>63</v>
      </c>
      <c r="M35" s="31"/>
      <c r="N35" s="75" t="s">
        <v>64</v>
      </c>
      <c r="O35" s="63"/>
      <c r="P35" s="79">
        <v>12804</v>
      </c>
      <c r="Q35" s="79">
        <v>20332</v>
      </c>
      <c r="R35" s="79">
        <v>1480</v>
      </c>
      <c r="S35" s="79">
        <v>16034</v>
      </c>
      <c r="T35" s="79">
        <v>50650</v>
      </c>
      <c r="U35" s="79">
        <v>14772</v>
      </c>
      <c r="V35" s="79">
        <f t="shared" ref="V35:V36" si="3">SUM(T35:U35)</f>
        <v>65422</v>
      </c>
      <c r="X35" s="80" t="s">
        <v>62</v>
      </c>
    </row>
    <row r="36" spans="2:24" x14ac:dyDescent="0.25">
      <c r="B36" s="73" t="s">
        <v>54</v>
      </c>
      <c r="D36" s="78">
        <f t="shared" si="2"/>
        <v>270912</v>
      </c>
      <c r="E36" s="78"/>
      <c r="F36" s="78">
        <v>270912</v>
      </c>
      <c r="G36" s="78">
        <v>186410</v>
      </c>
      <c r="H36" s="78">
        <v>28581</v>
      </c>
      <c r="I36" s="78">
        <v>9702</v>
      </c>
      <c r="J36" s="78">
        <v>46219</v>
      </c>
      <c r="K36" s="30"/>
      <c r="L36" s="76" t="s">
        <v>208</v>
      </c>
      <c r="M36" s="77"/>
      <c r="N36" s="76" t="s">
        <v>65</v>
      </c>
      <c r="O36" s="30"/>
      <c r="P36" s="78">
        <v>46219</v>
      </c>
      <c r="Q36" s="78">
        <v>9702</v>
      </c>
      <c r="R36" s="78">
        <v>28581</v>
      </c>
      <c r="S36" s="78">
        <v>186410</v>
      </c>
      <c r="T36" s="78">
        <v>270912</v>
      </c>
      <c r="U36" s="78"/>
      <c r="V36" s="78">
        <f t="shared" si="3"/>
        <v>270912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223657</v>
      </c>
      <c r="E38" s="78"/>
      <c r="F38" s="78">
        <v>223657</v>
      </c>
      <c r="G38" s="78">
        <v>176141</v>
      </c>
      <c r="H38" s="78">
        <v>21668</v>
      </c>
      <c r="I38" s="78">
        <v>8582</v>
      </c>
      <c r="J38" s="78">
        <v>17266</v>
      </c>
      <c r="K38" s="30"/>
      <c r="L38" s="76" t="s">
        <v>69</v>
      </c>
      <c r="M38" s="77"/>
      <c r="N38" s="76" t="s">
        <v>70</v>
      </c>
      <c r="O38" s="30"/>
      <c r="P38" s="78">
        <v>17266</v>
      </c>
      <c r="Q38" s="78">
        <v>8582</v>
      </c>
      <c r="R38" s="78">
        <v>21668</v>
      </c>
      <c r="S38" s="78">
        <v>176141</v>
      </c>
      <c r="T38" s="78">
        <v>223657</v>
      </c>
      <c r="U38" s="78"/>
      <c r="V38" s="78">
        <f>SUM(T38:U38)</f>
        <v>223657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23718</v>
      </c>
      <c r="E40" s="79">
        <v>502</v>
      </c>
      <c r="F40" s="79">
        <v>23216</v>
      </c>
      <c r="G40" s="79">
        <v>15878</v>
      </c>
      <c r="H40" s="79">
        <v>127</v>
      </c>
      <c r="I40" s="79">
        <v>871</v>
      </c>
      <c r="J40" s="79">
        <v>6340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23322</v>
      </c>
      <c r="S40" s="79"/>
      <c r="T40" s="79">
        <v>23322</v>
      </c>
      <c r="U40" s="79">
        <v>396</v>
      </c>
      <c r="V40" s="79">
        <f t="shared" ref="V40:V50" si="5">SUM(T40:U40)</f>
        <v>23718</v>
      </c>
      <c r="X40" s="80" t="s">
        <v>66</v>
      </c>
    </row>
    <row r="41" spans="2:24" x14ac:dyDescent="0.25">
      <c r="B41" s="73" t="s">
        <v>68</v>
      </c>
      <c r="D41" s="78">
        <f t="shared" si="4"/>
        <v>36135</v>
      </c>
      <c r="E41" s="78">
        <v>19</v>
      </c>
      <c r="F41" s="78">
        <v>36116</v>
      </c>
      <c r="G41" s="78">
        <v>36116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1212</v>
      </c>
      <c r="Q41" s="78">
        <v>1762</v>
      </c>
      <c r="R41" s="78">
        <v>32920</v>
      </c>
      <c r="S41" s="78">
        <v>45</v>
      </c>
      <c r="T41" s="78">
        <v>35939</v>
      </c>
      <c r="U41" s="78">
        <v>196</v>
      </c>
      <c r="V41" s="78">
        <f t="shared" si="5"/>
        <v>36135</v>
      </c>
      <c r="X41" s="73" t="s">
        <v>68</v>
      </c>
    </row>
    <row r="42" spans="2:24" x14ac:dyDescent="0.25">
      <c r="B42" s="73" t="s">
        <v>71</v>
      </c>
      <c r="D42" s="78">
        <f t="shared" si="4"/>
        <v>51064</v>
      </c>
      <c r="E42" s="78">
        <v>961</v>
      </c>
      <c r="F42" s="78">
        <v>50103</v>
      </c>
      <c r="G42" s="78">
        <v>49</v>
      </c>
      <c r="H42" s="78">
        <v>47192</v>
      </c>
      <c r="I42" s="78">
        <v>1799</v>
      </c>
      <c r="J42" s="78">
        <v>1063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50917</v>
      </c>
      <c r="T42" s="78">
        <v>50917</v>
      </c>
      <c r="U42" s="78">
        <v>147</v>
      </c>
      <c r="V42" s="78">
        <f t="shared" si="5"/>
        <v>51064</v>
      </c>
      <c r="X42" s="73" t="s">
        <v>71</v>
      </c>
    </row>
    <row r="43" spans="2:24" x14ac:dyDescent="0.25">
      <c r="B43" s="73" t="s">
        <v>78</v>
      </c>
      <c r="D43" s="78">
        <f t="shared" si="4"/>
        <v>27260</v>
      </c>
      <c r="E43" s="78">
        <v>2167</v>
      </c>
      <c r="F43" s="78">
        <v>25093</v>
      </c>
      <c r="G43" s="78">
        <v>11234</v>
      </c>
      <c r="H43" s="78">
        <v>3843</v>
      </c>
      <c r="I43" s="78">
        <v>6351</v>
      </c>
      <c r="J43" s="78">
        <v>3665</v>
      </c>
      <c r="K43" s="30"/>
      <c r="L43" s="75" t="s">
        <v>79</v>
      </c>
      <c r="M43" s="31"/>
      <c r="N43" s="75" t="s">
        <v>80</v>
      </c>
      <c r="O43" s="30"/>
      <c r="P43" s="78">
        <v>1475</v>
      </c>
      <c r="Q43" s="78">
        <v>6549</v>
      </c>
      <c r="R43" s="78">
        <v>1684</v>
      </c>
      <c r="S43" s="78">
        <v>12193</v>
      </c>
      <c r="T43" s="78">
        <v>21901</v>
      </c>
      <c r="U43" s="78">
        <v>5359</v>
      </c>
      <c r="V43" s="78">
        <f t="shared" si="5"/>
        <v>27260</v>
      </c>
      <c r="X43" s="73" t="s">
        <v>78</v>
      </c>
    </row>
    <row r="44" spans="2:24" ht="22.5" customHeight="1" x14ac:dyDescent="0.25">
      <c r="B44" s="73"/>
      <c r="D44" s="78">
        <f t="shared" si="4"/>
        <v>268463</v>
      </c>
      <c r="E44" s="78"/>
      <c r="F44" s="78">
        <v>268463</v>
      </c>
      <c r="G44" s="78">
        <v>186288</v>
      </c>
      <c r="H44" s="78">
        <v>35345</v>
      </c>
      <c r="I44" s="78">
        <v>8992</v>
      </c>
      <c r="J44" s="78">
        <v>37838</v>
      </c>
      <c r="K44" s="61"/>
      <c r="L44" s="76" t="s">
        <v>209</v>
      </c>
      <c r="M44" s="77"/>
      <c r="N44" s="76" t="s">
        <v>187</v>
      </c>
      <c r="O44" s="61"/>
      <c r="P44" s="78">
        <v>37838</v>
      </c>
      <c r="Q44" s="78">
        <v>8992</v>
      </c>
      <c r="R44" s="78">
        <v>35345</v>
      </c>
      <c r="S44" s="78">
        <v>186288</v>
      </c>
      <c r="T44" s="78">
        <v>268463</v>
      </c>
      <c r="U44" s="78"/>
      <c r="V44" s="78">
        <f t="shared" si="5"/>
        <v>268463</v>
      </c>
      <c r="X44" s="73"/>
    </row>
    <row r="45" spans="2:24" ht="24.75" customHeight="1" x14ac:dyDescent="0.25">
      <c r="B45" s="73"/>
      <c r="C45" s="35"/>
      <c r="D45" s="78">
        <f t="shared" si="4"/>
        <v>221208</v>
      </c>
      <c r="E45" s="78"/>
      <c r="F45" s="78">
        <v>221208</v>
      </c>
      <c r="G45" s="78">
        <v>176019</v>
      </c>
      <c r="H45" s="78">
        <v>28432</v>
      </c>
      <c r="I45" s="78">
        <v>7872</v>
      </c>
      <c r="J45" s="78">
        <v>8885</v>
      </c>
      <c r="K45" s="61"/>
      <c r="L45" s="76" t="s">
        <v>188</v>
      </c>
      <c r="M45" s="77"/>
      <c r="N45" s="76" t="s">
        <v>189</v>
      </c>
      <c r="O45" s="61"/>
      <c r="P45" s="78">
        <v>8885</v>
      </c>
      <c r="Q45" s="78">
        <v>7872</v>
      </c>
      <c r="R45" s="78">
        <v>28432</v>
      </c>
      <c r="S45" s="78">
        <v>176019</v>
      </c>
      <c r="T45" s="78">
        <v>221208</v>
      </c>
      <c r="U45" s="78"/>
      <c r="V45" s="78">
        <f t="shared" si="5"/>
        <v>221208</v>
      </c>
      <c r="W45" s="35"/>
      <c r="X45" s="73"/>
    </row>
    <row r="46" spans="2:24" x14ac:dyDescent="0.25">
      <c r="B46" s="73"/>
      <c r="D46" s="81">
        <f t="shared" si="4"/>
        <v>34296</v>
      </c>
      <c r="E46" s="81"/>
      <c r="F46" s="81">
        <v>34296</v>
      </c>
      <c r="G46" s="81">
        <v>2858</v>
      </c>
      <c r="H46" s="81">
        <v>31438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34296</v>
      </c>
      <c r="T46" s="81">
        <v>34296</v>
      </c>
      <c r="U46" s="81"/>
      <c r="V46" s="81">
        <f t="shared" si="5"/>
        <v>34296</v>
      </c>
      <c r="X46" s="73"/>
    </row>
    <row r="47" spans="2:24" ht="33.6" customHeight="1" x14ac:dyDescent="0.25">
      <c r="B47" s="80" t="s">
        <v>198</v>
      </c>
      <c r="D47" s="79">
        <f t="shared" si="4"/>
        <v>268463</v>
      </c>
      <c r="E47" s="79"/>
      <c r="F47" s="79">
        <v>268463</v>
      </c>
      <c r="G47" s="79">
        <v>217726</v>
      </c>
      <c r="H47" s="79">
        <v>3907</v>
      </c>
      <c r="I47" s="79">
        <v>8992</v>
      </c>
      <c r="J47" s="79">
        <v>37838</v>
      </c>
      <c r="K47" s="66"/>
      <c r="L47" s="76" t="s">
        <v>210</v>
      </c>
      <c r="M47" s="77"/>
      <c r="N47" s="76" t="s">
        <v>190</v>
      </c>
      <c r="O47" s="66"/>
      <c r="P47" s="79">
        <v>37838</v>
      </c>
      <c r="Q47" s="79">
        <v>8992</v>
      </c>
      <c r="R47" s="79">
        <v>3907</v>
      </c>
      <c r="S47" s="79">
        <v>217726</v>
      </c>
      <c r="T47" s="79">
        <v>268463</v>
      </c>
      <c r="U47" s="79"/>
      <c r="V47" s="79">
        <f t="shared" si="5"/>
        <v>268463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221208</v>
      </c>
      <c r="E48" s="81"/>
      <c r="F48" s="81">
        <v>221208</v>
      </c>
      <c r="G48" s="81">
        <v>207457</v>
      </c>
      <c r="H48" s="81">
        <v>-3006</v>
      </c>
      <c r="I48" s="81">
        <v>7872</v>
      </c>
      <c r="J48" s="81">
        <v>8885</v>
      </c>
      <c r="K48" s="30"/>
      <c r="L48" s="76" t="s">
        <v>211</v>
      </c>
      <c r="M48" s="77"/>
      <c r="N48" s="76" t="s">
        <v>191</v>
      </c>
      <c r="O48" s="30"/>
      <c r="P48" s="81">
        <v>8885</v>
      </c>
      <c r="Q48" s="81">
        <v>7872</v>
      </c>
      <c r="R48" s="81">
        <v>-3006</v>
      </c>
      <c r="S48" s="81">
        <v>207457</v>
      </c>
      <c r="T48" s="81">
        <v>221208</v>
      </c>
      <c r="U48" s="81"/>
      <c r="V48" s="81">
        <f t="shared" si="5"/>
        <v>221208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37838</v>
      </c>
      <c r="Q49" s="79">
        <v>8992</v>
      </c>
      <c r="R49" s="79">
        <v>35345</v>
      </c>
      <c r="S49" s="79">
        <v>186288</v>
      </c>
      <c r="T49" s="79">
        <v>268463</v>
      </c>
      <c r="U49" s="79"/>
      <c r="V49" s="79">
        <f t="shared" si="5"/>
        <v>268463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8885</v>
      </c>
      <c r="Q50" s="78">
        <v>7872</v>
      </c>
      <c r="R50" s="78">
        <v>28432</v>
      </c>
      <c r="S50" s="78">
        <v>176019</v>
      </c>
      <c r="T50" s="78">
        <v>221208</v>
      </c>
      <c r="U50" s="78"/>
      <c r="V50" s="78">
        <f t="shared" si="5"/>
        <v>221208</v>
      </c>
      <c r="X50" s="73" t="s">
        <v>55</v>
      </c>
    </row>
    <row r="51" spans="2:24" x14ac:dyDescent="0.25">
      <c r="B51" s="73"/>
      <c r="D51" s="78">
        <f t="shared" ref="D51:D56" si="6">SUM(E51:F51)</f>
        <v>209824</v>
      </c>
      <c r="E51" s="78"/>
      <c r="F51" s="78">
        <v>209824</v>
      </c>
      <c r="G51" s="78">
        <v>186615</v>
      </c>
      <c r="H51" s="78">
        <v>23209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209824</v>
      </c>
      <c r="E52" s="78"/>
      <c r="F52" s="78">
        <v>209824</v>
      </c>
      <c r="G52" s="78">
        <v>155177</v>
      </c>
      <c r="H52" s="78">
        <v>54647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-37</v>
      </c>
      <c r="E53" s="78"/>
      <c r="F53" s="78">
        <v>-37</v>
      </c>
      <c r="G53" s="78"/>
      <c r="H53" s="78"/>
      <c r="I53" s="78">
        <v>-37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-37</v>
      </c>
      <c r="T53" s="78">
        <v>-37</v>
      </c>
      <c r="U53" s="78"/>
      <c r="V53" s="78">
        <f>SUM(T53:U53)</f>
        <v>-37</v>
      </c>
      <c r="X53" s="73"/>
    </row>
    <row r="54" spans="2:24" x14ac:dyDescent="0.25">
      <c r="B54" s="73"/>
      <c r="D54" s="78">
        <f t="shared" si="6"/>
        <v>58639</v>
      </c>
      <c r="E54" s="78"/>
      <c r="F54" s="78">
        <v>58639</v>
      </c>
      <c r="G54" s="78">
        <v>31074</v>
      </c>
      <c r="H54" s="78">
        <v>-19302</v>
      </c>
      <c r="I54" s="78">
        <v>9029</v>
      </c>
      <c r="J54" s="78">
        <v>37838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11384</v>
      </c>
      <c r="E55" s="78"/>
      <c r="F55" s="78">
        <v>11384</v>
      </c>
      <c r="G55" s="78">
        <v>20805</v>
      </c>
      <c r="H55" s="78">
        <v>-26215</v>
      </c>
      <c r="I55" s="78">
        <v>7909</v>
      </c>
      <c r="J55" s="78">
        <v>8885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-2836</v>
      </c>
      <c r="E56" s="78">
        <v>-2836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8885</v>
      </c>
      <c r="Q69" s="78">
        <v>7909</v>
      </c>
      <c r="R69" s="78">
        <v>-26215</v>
      </c>
      <c r="S69" s="78">
        <v>20805</v>
      </c>
      <c r="T69" s="78">
        <v>11384</v>
      </c>
      <c r="U69" s="78"/>
      <c r="V69" s="78">
        <f>SUM(T69:U69)</f>
        <v>11384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-2836</v>
      </c>
      <c r="V71" s="78">
        <f t="shared" ref="V71:V74" si="7">SUM(T71:U71)</f>
        <v>-2836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1999</v>
      </c>
      <c r="Q72" s="78">
        <v>245</v>
      </c>
      <c r="R72" s="78">
        <v>1609</v>
      </c>
      <c r="S72" s="78">
        <v>495</v>
      </c>
      <c r="T72" s="78">
        <v>4348</v>
      </c>
      <c r="U72" s="78">
        <v>62</v>
      </c>
      <c r="V72" s="78">
        <f t="shared" si="7"/>
        <v>4410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255</v>
      </c>
      <c r="Q73" s="78">
        <v>-1139</v>
      </c>
      <c r="R73" s="78">
        <v>-1438</v>
      </c>
      <c r="S73" s="78">
        <v>-574</v>
      </c>
      <c r="T73" s="78">
        <v>-2896</v>
      </c>
      <c r="U73" s="78">
        <v>-1514</v>
      </c>
      <c r="V73" s="78">
        <f t="shared" si="7"/>
        <v>-4410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8548</v>
      </c>
      <c r="E74" s="81">
        <v>-4288</v>
      </c>
      <c r="F74" s="81">
        <v>12836</v>
      </c>
      <c r="G74" s="81">
        <v>20726</v>
      </c>
      <c r="H74" s="81">
        <v>-26044</v>
      </c>
      <c r="I74" s="81">
        <v>7015</v>
      </c>
      <c r="J74" s="81">
        <v>11139</v>
      </c>
      <c r="K74" s="33"/>
      <c r="L74" s="76" t="s">
        <v>103</v>
      </c>
      <c r="M74" s="77"/>
      <c r="N74" s="76" t="s">
        <v>104</v>
      </c>
      <c r="O74" s="33"/>
      <c r="P74" s="81">
        <v>11139</v>
      </c>
      <c r="Q74" s="81">
        <v>7015</v>
      </c>
      <c r="R74" s="81">
        <v>-26044</v>
      </c>
      <c r="S74" s="81">
        <v>20726</v>
      </c>
      <c r="T74" s="81">
        <v>12836</v>
      </c>
      <c r="U74" s="81">
        <v>-4288</v>
      </c>
      <c r="V74" s="81">
        <f t="shared" si="7"/>
        <v>8548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55803</v>
      </c>
      <c r="E75" s="79"/>
      <c r="F75" s="79">
        <v>55803</v>
      </c>
      <c r="G75" s="79">
        <v>6137</v>
      </c>
      <c r="H75" s="79">
        <v>6239</v>
      </c>
      <c r="I75" s="79">
        <v>406</v>
      </c>
      <c r="J75" s="79">
        <v>43021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55309</v>
      </c>
      <c r="E76" s="78"/>
      <c r="F76" s="78">
        <v>55309</v>
      </c>
      <c r="G76" s="78">
        <v>7977</v>
      </c>
      <c r="H76" s="78">
        <v>6251</v>
      </c>
      <c r="I76" s="78">
        <v>406</v>
      </c>
      <c r="J76" s="78">
        <v>40675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-47255</v>
      </c>
      <c r="E77" s="78"/>
      <c r="F77" s="78">
        <v>-47255</v>
      </c>
      <c r="G77" s="78">
        <v>-10269</v>
      </c>
      <c r="H77" s="78">
        <v>-6913</v>
      </c>
      <c r="I77" s="78">
        <v>-1120</v>
      </c>
      <c r="J77" s="78">
        <v>-28953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494</v>
      </c>
      <c r="E78" s="78"/>
      <c r="F78" s="78">
        <v>494</v>
      </c>
      <c r="G78" s="78">
        <v>-1840</v>
      </c>
      <c r="H78" s="78">
        <v>-12</v>
      </c>
      <c r="I78" s="78">
        <v>0</v>
      </c>
      <c r="J78" s="78">
        <v>2346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87</v>
      </c>
      <c r="F79" s="78">
        <v>-87</v>
      </c>
      <c r="G79" s="78">
        <v>-118</v>
      </c>
      <c r="H79" s="78">
        <v>122</v>
      </c>
      <c r="I79" s="78">
        <v>-7</v>
      </c>
      <c r="J79" s="78">
        <v>-84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-4375</v>
      </c>
      <c r="F80" s="78">
        <v>4375</v>
      </c>
      <c r="G80" s="78">
        <v>24976</v>
      </c>
      <c r="H80" s="78">
        <v>-25492</v>
      </c>
      <c r="I80" s="78">
        <v>7736</v>
      </c>
      <c r="J80" s="78">
        <v>-2845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286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82990</v>
      </c>
      <c r="V18" s="78">
        <f>SUM(T18:U18)</f>
        <v>82990</v>
      </c>
      <c r="X18" s="73" t="s">
        <v>25</v>
      </c>
    </row>
    <row r="19" spans="2:24" x14ac:dyDescent="0.25">
      <c r="B19" s="73" t="s">
        <v>28</v>
      </c>
      <c r="D19" s="78">
        <f>SUM(E19:F19)</f>
        <v>92608</v>
      </c>
      <c r="E19" s="78">
        <v>92608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267162</v>
      </c>
      <c r="E23" s="78"/>
      <c r="F23" s="78">
        <v>267162</v>
      </c>
      <c r="G23" s="78">
        <v>53975</v>
      </c>
      <c r="H23" s="78">
        <v>33954</v>
      </c>
      <c r="I23" s="78">
        <v>10232</v>
      </c>
      <c r="J23" s="78">
        <v>144027</v>
      </c>
      <c r="K23" s="30"/>
      <c r="L23" s="76" t="s">
        <v>205</v>
      </c>
      <c r="M23" s="77"/>
      <c r="N23" s="76" t="s">
        <v>41</v>
      </c>
      <c r="O23" s="30"/>
      <c r="P23" s="78">
        <v>144027</v>
      </c>
      <c r="Q23" s="78">
        <v>10232</v>
      </c>
      <c r="R23" s="78">
        <v>33954</v>
      </c>
      <c r="S23" s="78">
        <v>53975</v>
      </c>
      <c r="T23" s="78">
        <v>267162</v>
      </c>
      <c r="U23" s="78"/>
      <c r="V23" s="78">
        <f>SUM(T23:U23)</f>
        <v>267162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47354</v>
      </c>
      <c r="E24" s="78"/>
      <c r="F24" s="78">
        <v>47354</v>
      </c>
      <c r="G24" s="78">
        <v>10299</v>
      </c>
      <c r="H24" s="78">
        <v>6888</v>
      </c>
      <c r="I24" s="78">
        <v>1100</v>
      </c>
      <c r="J24" s="78">
        <v>29067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219808</v>
      </c>
      <c r="E25" s="78"/>
      <c r="F25" s="78">
        <v>219808</v>
      </c>
      <c r="G25" s="78">
        <v>43676</v>
      </c>
      <c r="H25" s="78">
        <v>27066</v>
      </c>
      <c r="I25" s="78">
        <v>9132</v>
      </c>
      <c r="J25" s="78">
        <v>114960</v>
      </c>
      <c r="K25" s="30"/>
      <c r="L25" s="76" t="s">
        <v>45</v>
      </c>
      <c r="M25" s="77"/>
      <c r="N25" s="76" t="s">
        <v>46</v>
      </c>
      <c r="O25" s="30"/>
      <c r="P25" s="78">
        <v>114960</v>
      </c>
      <c r="Q25" s="78">
        <v>9132</v>
      </c>
      <c r="R25" s="78">
        <v>27066</v>
      </c>
      <c r="S25" s="78">
        <v>43676</v>
      </c>
      <c r="T25" s="78">
        <v>219808</v>
      </c>
      <c r="U25" s="78"/>
      <c r="V25" s="78">
        <f t="shared" ref="V25:V31" si="1">SUM(T25:U25)</f>
        <v>219808</v>
      </c>
      <c r="X25" s="73"/>
    </row>
    <row r="26" spans="2:24" x14ac:dyDescent="0.25">
      <c r="B26" s="73"/>
      <c r="D26" s="81">
        <f t="shared" si="0"/>
        <v>-9618</v>
      </c>
      <c r="E26" s="81">
        <v>-9618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-9618</v>
      </c>
      <c r="V26" s="81">
        <f t="shared" si="1"/>
        <v>-9618</v>
      </c>
      <c r="X26" s="73"/>
    </row>
    <row r="27" spans="2:24" x14ac:dyDescent="0.25">
      <c r="B27" s="80" t="s">
        <v>49</v>
      </c>
      <c r="D27" s="79">
        <f t="shared" si="0"/>
        <v>126831</v>
      </c>
      <c r="E27" s="79">
        <v>575</v>
      </c>
      <c r="F27" s="79">
        <v>126256</v>
      </c>
      <c r="G27" s="79">
        <v>10932</v>
      </c>
      <c r="H27" s="79">
        <v>26967</v>
      </c>
      <c r="I27" s="79">
        <v>4799</v>
      </c>
      <c r="J27" s="79">
        <v>83558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126746</v>
      </c>
      <c r="T27" s="79">
        <v>126746</v>
      </c>
      <c r="U27" s="79">
        <v>85</v>
      </c>
      <c r="V27" s="79">
        <f t="shared" si="1"/>
        <v>126831</v>
      </c>
      <c r="X27" s="80" t="s">
        <v>49</v>
      </c>
    </row>
    <row r="28" spans="2:24" x14ac:dyDescent="0.25">
      <c r="B28" s="73" t="s">
        <v>44</v>
      </c>
      <c r="D28" s="78">
        <f t="shared" si="0"/>
        <v>28928</v>
      </c>
      <c r="E28" s="78"/>
      <c r="F28" s="78">
        <v>28928</v>
      </c>
      <c r="G28" s="78">
        <v>1920</v>
      </c>
      <c r="H28" s="78">
        <v>99</v>
      </c>
      <c r="I28" s="78">
        <v>605</v>
      </c>
      <c r="J28" s="78">
        <v>1330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28570</v>
      </c>
      <c r="S28" s="78"/>
      <c r="T28" s="78">
        <v>28570</v>
      </c>
      <c r="U28" s="78">
        <v>358</v>
      </c>
      <c r="V28" s="78">
        <f t="shared" si="1"/>
        <v>28928</v>
      </c>
      <c r="X28" s="73" t="s">
        <v>44</v>
      </c>
    </row>
    <row r="29" spans="2:24" x14ac:dyDescent="0.25">
      <c r="B29" s="73"/>
      <c r="D29" s="78">
        <f t="shared" si="0"/>
        <v>24974</v>
      </c>
      <c r="E29" s="78"/>
      <c r="F29" s="78">
        <v>24974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24484</v>
      </c>
      <c r="S29" s="78"/>
      <c r="T29" s="78">
        <v>24484</v>
      </c>
      <c r="U29" s="78">
        <v>490</v>
      </c>
      <c r="V29" s="78">
        <f t="shared" si="1"/>
        <v>24974</v>
      </c>
      <c r="X29" s="73"/>
    </row>
    <row r="30" spans="2:24" x14ac:dyDescent="0.25">
      <c r="B30" s="73"/>
      <c r="D30" s="78">
        <f t="shared" si="0"/>
        <v>3954</v>
      </c>
      <c r="E30" s="78"/>
      <c r="F30" s="78">
        <v>3954</v>
      </c>
      <c r="G30" s="78">
        <v>1920</v>
      </c>
      <c r="H30" s="78">
        <v>99</v>
      </c>
      <c r="I30" s="78">
        <v>605</v>
      </c>
      <c r="J30" s="78">
        <v>1330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4086</v>
      </c>
      <c r="S30" s="78"/>
      <c r="T30" s="78">
        <v>4086</v>
      </c>
      <c r="U30" s="78">
        <v>-132</v>
      </c>
      <c r="V30" s="78">
        <f t="shared" si="1"/>
        <v>3954</v>
      </c>
      <c r="X30" s="73"/>
    </row>
    <row r="31" spans="2:24" x14ac:dyDescent="0.25">
      <c r="B31" s="73"/>
      <c r="D31" s="78">
        <f t="shared" si="0"/>
        <v>111978</v>
      </c>
      <c r="E31" s="78"/>
      <c r="F31" s="78">
        <v>111978</v>
      </c>
      <c r="G31" s="78">
        <v>41123</v>
      </c>
      <c r="H31" s="78">
        <v>6888</v>
      </c>
      <c r="I31" s="78">
        <v>4828</v>
      </c>
      <c r="J31" s="78">
        <v>59139</v>
      </c>
      <c r="K31" s="34"/>
      <c r="L31" s="76" t="s">
        <v>206</v>
      </c>
      <c r="M31" s="77"/>
      <c r="N31" s="76" t="s">
        <v>119</v>
      </c>
      <c r="O31" s="34"/>
      <c r="P31" s="78">
        <v>59139</v>
      </c>
      <c r="Q31" s="78">
        <v>4828</v>
      </c>
      <c r="R31" s="78">
        <v>6888</v>
      </c>
      <c r="S31" s="78">
        <v>41123</v>
      </c>
      <c r="T31" s="78">
        <v>111978</v>
      </c>
      <c r="U31" s="78"/>
      <c r="V31" s="78">
        <f t="shared" si="1"/>
        <v>111978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64624</v>
      </c>
      <c r="E33" s="78"/>
      <c r="F33" s="78">
        <v>64624</v>
      </c>
      <c r="G33" s="78">
        <v>30824</v>
      </c>
      <c r="H33" s="78">
        <v>0</v>
      </c>
      <c r="I33" s="78">
        <v>3728</v>
      </c>
      <c r="J33" s="78">
        <v>30072</v>
      </c>
      <c r="K33" s="30"/>
      <c r="L33" s="76" t="s">
        <v>120</v>
      </c>
      <c r="M33" s="77"/>
      <c r="N33" s="76" t="s">
        <v>121</v>
      </c>
      <c r="O33" s="30"/>
      <c r="P33" s="78">
        <v>30072</v>
      </c>
      <c r="Q33" s="78">
        <v>3728</v>
      </c>
      <c r="R33" s="78">
        <v>0</v>
      </c>
      <c r="S33" s="78">
        <v>30824</v>
      </c>
      <c r="T33" s="78">
        <v>64624</v>
      </c>
      <c r="U33" s="78"/>
      <c r="V33" s="78">
        <f>SUM(T33:U33)</f>
        <v>64624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54192</v>
      </c>
      <c r="E35" s="79">
        <v>9478</v>
      </c>
      <c r="F35" s="79">
        <v>44714</v>
      </c>
      <c r="G35" s="79">
        <v>1829</v>
      </c>
      <c r="H35" s="79">
        <v>8190</v>
      </c>
      <c r="I35" s="79">
        <v>15366</v>
      </c>
      <c r="J35" s="79">
        <v>19329</v>
      </c>
      <c r="K35" s="63"/>
      <c r="L35" s="75" t="s">
        <v>63</v>
      </c>
      <c r="M35" s="31"/>
      <c r="N35" s="75" t="s">
        <v>64</v>
      </c>
      <c r="O35" s="63"/>
      <c r="P35" s="79">
        <v>10639</v>
      </c>
      <c r="Q35" s="79">
        <v>16423</v>
      </c>
      <c r="R35" s="79">
        <v>1482</v>
      </c>
      <c r="S35" s="79">
        <v>12782</v>
      </c>
      <c r="T35" s="79">
        <v>41326</v>
      </c>
      <c r="U35" s="79">
        <v>12866</v>
      </c>
      <c r="V35" s="79">
        <f t="shared" ref="V35:V36" si="3">SUM(T35:U35)</f>
        <v>54192</v>
      </c>
      <c r="X35" s="80" t="s">
        <v>62</v>
      </c>
    </row>
    <row r="36" spans="2:24" x14ac:dyDescent="0.25">
      <c r="B36" s="73" t="s">
        <v>54</v>
      </c>
      <c r="D36" s="78">
        <f t="shared" si="2"/>
        <v>263906</v>
      </c>
      <c r="E36" s="78"/>
      <c r="F36" s="78">
        <v>263906</v>
      </c>
      <c r="G36" s="78">
        <v>178822</v>
      </c>
      <c r="H36" s="78">
        <v>28750</v>
      </c>
      <c r="I36" s="78">
        <v>5885</v>
      </c>
      <c r="J36" s="78">
        <v>50449</v>
      </c>
      <c r="K36" s="30"/>
      <c r="L36" s="76" t="s">
        <v>208</v>
      </c>
      <c r="M36" s="77"/>
      <c r="N36" s="76" t="s">
        <v>65</v>
      </c>
      <c r="O36" s="30"/>
      <c r="P36" s="78">
        <v>50449</v>
      </c>
      <c r="Q36" s="78">
        <v>5885</v>
      </c>
      <c r="R36" s="78">
        <v>28750</v>
      </c>
      <c r="S36" s="78">
        <v>178822</v>
      </c>
      <c r="T36" s="78">
        <v>263906</v>
      </c>
      <c r="U36" s="78"/>
      <c r="V36" s="78">
        <f t="shared" si="3"/>
        <v>263906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216552</v>
      </c>
      <c r="E38" s="78"/>
      <c r="F38" s="78">
        <v>216552</v>
      </c>
      <c r="G38" s="78">
        <v>168523</v>
      </c>
      <c r="H38" s="78">
        <v>21862</v>
      </c>
      <c r="I38" s="78">
        <v>4785</v>
      </c>
      <c r="J38" s="78">
        <v>21382</v>
      </c>
      <c r="K38" s="30"/>
      <c r="L38" s="76" t="s">
        <v>69</v>
      </c>
      <c r="M38" s="77"/>
      <c r="N38" s="76" t="s">
        <v>70</v>
      </c>
      <c r="O38" s="30"/>
      <c r="P38" s="78">
        <v>21382</v>
      </c>
      <c r="Q38" s="78">
        <v>4785</v>
      </c>
      <c r="R38" s="78">
        <v>21862</v>
      </c>
      <c r="S38" s="78">
        <v>168523</v>
      </c>
      <c r="T38" s="78">
        <v>216552</v>
      </c>
      <c r="U38" s="78"/>
      <c r="V38" s="78">
        <f>SUM(T38:U38)</f>
        <v>216552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30553</v>
      </c>
      <c r="E40" s="79">
        <v>490</v>
      </c>
      <c r="F40" s="79">
        <v>30063</v>
      </c>
      <c r="G40" s="79">
        <v>23231</v>
      </c>
      <c r="H40" s="79">
        <v>-168</v>
      </c>
      <c r="I40" s="79">
        <v>895</v>
      </c>
      <c r="J40" s="79">
        <v>6105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30223</v>
      </c>
      <c r="S40" s="79"/>
      <c r="T40" s="79">
        <v>30223</v>
      </c>
      <c r="U40" s="79">
        <v>330</v>
      </c>
      <c r="V40" s="79">
        <f t="shared" ref="V40:V50" si="5">SUM(T40:U40)</f>
        <v>30553</v>
      </c>
      <c r="X40" s="80" t="s">
        <v>66</v>
      </c>
    </row>
    <row r="41" spans="2:24" x14ac:dyDescent="0.25">
      <c r="B41" s="73" t="s">
        <v>68</v>
      </c>
      <c r="D41" s="78">
        <f t="shared" si="4"/>
        <v>35453</v>
      </c>
      <c r="E41" s="78">
        <v>17</v>
      </c>
      <c r="F41" s="78">
        <v>35436</v>
      </c>
      <c r="G41" s="78">
        <v>35436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1206</v>
      </c>
      <c r="Q41" s="78">
        <v>1116</v>
      </c>
      <c r="R41" s="78">
        <v>32907</v>
      </c>
      <c r="S41" s="78">
        <v>44</v>
      </c>
      <c r="T41" s="78">
        <v>35273</v>
      </c>
      <c r="U41" s="78">
        <v>180</v>
      </c>
      <c r="V41" s="78">
        <f t="shared" si="5"/>
        <v>35453</v>
      </c>
      <c r="X41" s="73" t="s">
        <v>68</v>
      </c>
    </row>
    <row r="42" spans="2:24" x14ac:dyDescent="0.25">
      <c r="B42" s="73" t="s">
        <v>71</v>
      </c>
      <c r="D42" s="78">
        <f t="shared" si="4"/>
        <v>41254</v>
      </c>
      <c r="E42" s="78">
        <v>776</v>
      </c>
      <c r="F42" s="78">
        <v>40478</v>
      </c>
      <c r="G42" s="78">
        <v>49</v>
      </c>
      <c r="H42" s="78">
        <v>37689</v>
      </c>
      <c r="I42" s="78">
        <v>1683</v>
      </c>
      <c r="J42" s="78">
        <v>1057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41138</v>
      </c>
      <c r="T42" s="78">
        <v>41138</v>
      </c>
      <c r="U42" s="78">
        <v>116</v>
      </c>
      <c r="V42" s="78">
        <f t="shared" si="5"/>
        <v>41254</v>
      </c>
      <c r="X42" s="73" t="s">
        <v>71</v>
      </c>
    </row>
    <row r="43" spans="2:24" x14ac:dyDescent="0.25">
      <c r="B43" s="73" t="s">
        <v>78</v>
      </c>
      <c r="D43" s="78">
        <f t="shared" si="4"/>
        <v>25018</v>
      </c>
      <c r="E43" s="78">
        <v>1594</v>
      </c>
      <c r="F43" s="78">
        <v>23424</v>
      </c>
      <c r="G43" s="78">
        <v>11197</v>
      </c>
      <c r="H43" s="78">
        <v>2222</v>
      </c>
      <c r="I43" s="78">
        <v>6500</v>
      </c>
      <c r="J43" s="78">
        <v>3505</v>
      </c>
      <c r="K43" s="30"/>
      <c r="L43" s="75" t="s">
        <v>79</v>
      </c>
      <c r="M43" s="31"/>
      <c r="N43" s="75" t="s">
        <v>80</v>
      </c>
      <c r="O43" s="30"/>
      <c r="P43" s="78">
        <v>1432</v>
      </c>
      <c r="Q43" s="78">
        <v>6631</v>
      </c>
      <c r="R43" s="78">
        <v>1506</v>
      </c>
      <c r="S43" s="78">
        <v>11408</v>
      </c>
      <c r="T43" s="78">
        <v>20977</v>
      </c>
      <c r="U43" s="78">
        <v>4041</v>
      </c>
      <c r="V43" s="78">
        <f t="shared" si="5"/>
        <v>25018</v>
      </c>
      <c r="X43" s="73" t="s">
        <v>78</v>
      </c>
    </row>
    <row r="44" spans="2:24" ht="22.5" customHeight="1" x14ac:dyDescent="0.25">
      <c r="B44" s="73"/>
      <c r="D44" s="78">
        <f t="shared" si="4"/>
        <v>262116</v>
      </c>
      <c r="E44" s="78"/>
      <c r="F44" s="78">
        <v>262116</v>
      </c>
      <c r="G44" s="78">
        <v>161499</v>
      </c>
      <c r="H44" s="78">
        <v>53643</v>
      </c>
      <c r="I44" s="78">
        <v>4554</v>
      </c>
      <c r="J44" s="78">
        <v>42420</v>
      </c>
      <c r="K44" s="61"/>
      <c r="L44" s="76" t="s">
        <v>209</v>
      </c>
      <c r="M44" s="77"/>
      <c r="N44" s="76" t="s">
        <v>187</v>
      </c>
      <c r="O44" s="61"/>
      <c r="P44" s="78">
        <v>42420</v>
      </c>
      <c r="Q44" s="78">
        <v>4554</v>
      </c>
      <c r="R44" s="78">
        <v>53643</v>
      </c>
      <c r="S44" s="78">
        <v>161499</v>
      </c>
      <c r="T44" s="78">
        <v>262116</v>
      </c>
      <c r="U44" s="78"/>
      <c r="V44" s="78">
        <f t="shared" si="5"/>
        <v>262116</v>
      </c>
      <c r="X44" s="73"/>
    </row>
    <row r="45" spans="2:24" ht="24.75" customHeight="1" x14ac:dyDescent="0.25">
      <c r="B45" s="73"/>
      <c r="C45" s="35"/>
      <c r="D45" s="78">
        <f t="shared" si="4"/>
        <v>214762</v>
      </c>
      <c r="E45" s="78"/>
      <c r="F45" s="78">
        <v>214762</v>
      </c>
      <c r="G45" s="78">
        <v>151200</v>
      </c>
      <c r="H45" s="78">
        <v>46755</v>
      </c>
      <c r="I45" s="78">
        <v>3454</v>
      </c>
      <c r="J45" s="78">
        <v>13353</v>
      </c>
      <c r="K45" s="61"/>
      <c r="L45" s="76" t="s">
        <v>188</v>
      </c>
      <c r="M45" s="77"/>
      <c r="N45" s="76" t="s">
        <v>189</v>
      </c>
      <c r="O45" s="61"/>
      <c r="P45" s="78">
        <v>13353</v>
      </c>
      <c r="Q45" s="78">
        <v>3454</v>
      </c>
      <c r="R45" s="78">
        <v>46755</v>
      </c>
      <c r="S45" s="78">
        <v>151200</v>
      </c>
      <c r="T45" s="78">
        <v>214762</v>
      </c>
      <c r="U45" s="78"/>
      <c r="V45" s="78">
        <f t="shared" si="5"/>
        <v>214762</v>
      </c>
      <c r="W45" s="35"/>
      <c r="X45" s="73"/>
    </row>
    <row r="46" spans="2:24" x14ac:dyDescent="0.25">
      <c r="B46" s="73"/>
      <c r="D46" s="81">
        <f t="shared" si="4"/>
        <v>29573</v>
      </c>
      <c r="E46" s="81"/>
      <c r="F46" s="81">
        <v>29573</v>
      </c>
      <c r="G46" s="81">
        <v>2505</v>
      </c>
      <c r="H46" s="81">
        <v>27068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29573</v>
      </c>
      <c r="T46" s="81">
        <v>29573</v>
      </c>
      <c r="U46" s="81"/>
      <c r="V46" s="81">
        <f t="shared" si="5"/>
        <v>29573</v>
      </c>
      <c r="X46" s="73"/>
    </row>
    <row r="47" spans="2:24" ht="33.6" customHeight="1" x14ac:dyDescent="0.25">
      <c r="B47" s="80" t="s">
        <v>198</v>
      </c>
      <c r="D47" s="79">
        <f t="shared" si="4"/>
        <v>262116</v>
      </c>
      <c r="E47" s="79"/>
      <c r="F47" s="79">
        <v>262116</v>
      </c>
      <c r="G47" s="79">
        <v>188567</v>
      </c>
      <c r="H47" s="79">
        <v>26575</v>
      </c>
      <c r="I47" s="79">
        <v>4554</v>
      </c>
      <c r="J47" s="79">
        <v>42420</v>
      </c>
      <c r="K47" s="66"/>
      <c r="L47" s="76" t="s">
        <v>210</v>
      </c>
      <c r="M47" s="77"/>
      <c r="N47" s="76" t="s">
        <v>190</v>
      </c>
      <c r="O47" s="66"/>
      <c r="P47" s="79">
        <v>42420</v>
      </c>
      <c r="Q47" s="79">
        <v>4554</v>
      </c>
      <c r="R47" s="79">
        <v>26575</v>
      </c>
      <c r="S47" s="79">
        <v>188567</v>
      </c>
      <c r="T47" s="79">
        <v>262116</v>
      </c>
      <c r="U47" s="79"/>
      <c r="V47" s="79">
        <f t="shared" si="5"/>
        <v>262116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214762</v>
      </c>
      <c r="E48" s="81"/>
      <c r="F48" s="81">
        <v>214762</v>
      </c>
      <c r="G48" s="81">
        <v>178268</v>
      </c>
      <c r="H48" s="81">
        <v>19687</v>
      </c>
      <c r="I48" s="81">
        <v>3454</v>
      </c>
      <c r="J48" s="81">
        <v>13353</v>
      </c>
      <c r="K48" s="30"/>
      <c r="L48" s="76" t="s">
        <v>211</v>
      </c>
      <c r="M48" s="77"/>
      <c r="N48" s="76" t="s">
        <v>191</v>
      </c>
      <c r="O48" s="30"/>
      <c r="P48" s="81">
        <v>13353</v>
      </c>
      <c r="Q48" s="81">
        <v>3454</v>
      </c>
      <c r="R48" s="81">
        <v>19687</v>
      </c>
      <c r="S48" s="81">
        <v>178268</v>
      </c>
      <c r="T48" s="81">
        <v>214762</v>
      </c>
      <c r="U48" s="81"/>
      <c r="V48" s="81">
        <f t="shared" si="5"/>
        <v>214762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42420</v>
      </c>
      <c r="Q49" s="79">
        <v>4554</v>
      </c>
      <c r="R49" s="79">
        <v>53643</v>
      </c>
      <c r="S49" s="79">
        <v>161499</v>
      </c>
      <c r="T49" s="79">
        <v>262116</v>
      </c>
      <c r="U49" s="79"/>
      <c r="V49" s="79">
        <f t="shared" si="5"/>
        <v>262116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13353</v>
      </c>
      <c r="Q50" s="78">
        <v>3454</v>
      </c>
      <c r="R50" s="78">
        <v>46755</v>
      </c>
      <c r="S50" s="78">
        <v>151200</v>
      </c>
      <c r="T50" s="78">
        <v>214762</v>
      </c>
      <c r="U50" s="78"/>
      <c r="V50" s="78">
        <f t="shared" si="5"/>
        <v>214762</v>
      </c>
      <c r="X50" s="73" t="s">
        <v>55</v>
      </c>
    </row>
    <row r="51" spans="2:24" x14ac:dyDescent="0.25">
      <c r="B51" s="73"/>
      <c r="D51" s="78">
        <f t="shared" ref="D51:D56" si="6">SUM(E51:F51)</f>
        <v>203685</v>
      </c>
      <c r="E51" s="78"/>
      <c r="F51" s="78">
        <v>203685</v>
      </c>
      <c r="G51" s="78">
        <v>183011</v>
      </c>
      <c r="H51" s="78">
        <v>20674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203685</v>
      </c>
      <c r="E52" s="78"/>
      <c r="F52" s="78">
        <v>203685</v>
      </c>
      <c r="G52" s="78">
        <v>155943</v>
      </c>
      <c r="H52" s="78">
        <v>47742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-567</v>
      </c>
      <c r="E53" s="78"/>
      <c r="F53" s="78">
        <v>-567</v>
      </c>
      <c r="G53" s="78"/>
      <c r="H53" s="78"/>
      <c r="I53" s="78">
        <v>-567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-567</v>
      </c>
      <c r="T53" s="78">
        <v>-567</v>
      </c>
      <c r="U53" s="78"/>
      <c r="V53" s="78">
        <f>SUM(T53:U53)</f>
        <v>-567</v>
      </c>
      <c r="X53" s="73"/>
    </row>
    <row r="54" spans="2:24" x14ac:dyDescent="0.25">
      <c r="B54" s="73"/>
      <c r="D54" s="78">
        <f t="shared" si="6"/>
        <v>58431</v>
      </c>
      <c r="E54" s="78"/>
      <c r="F54" s="78">
        <v>58431</v>
      </c>
      <c r="G54" s="78">
        <v>4989</v>
      </c>
      <c r="H54" s="78">
        <v>5901</v>
      </c>
      <c r="I54" s="78">
        <v>5121</v>
      </c>
      <c r="J54" s="78">
        <v>42420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11077</v>
      </c>
      <c r="E55" s="78"/>
      <c r="F55" s="78">
        <v>11077</v>
      </c>
      <c r="G55" s="78">
        <v>-5310</v>
      </c>
      <c r="H55" s="78">
        <v>-987</v>
      </c>
      <c r="I55" s="78">
        <v>4021</v>
      </c>
      <c r="J55" s="78">
        <v>13353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-4572</v>
      </c>
      <c r="E56" s="78">
        <v>-4572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13353</v>
      </c>
      <c r="Q69" s="78">
        <v>4021</v>
      </c>
      <c r="R69" s="78">
        <v>-987</v>
      </c>
      <c r="S69" s="78">
        <v>-5310</v>
      </c>
      <c r="T69" s="78">
        <v>11077</v>
      </c>
      <c r="U69" s="78"/>
      <c r="V69" s="78">
        <f>SUM(T69:U69)</f>
        <v>11077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-4572</v>
      </c>
      <c r="V71" s="78">
        <f t="shared" ref="V71:V74" si="7">SUM(T71:U71)</f>
        <v>-4572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1438</v>
      </c>
      <c r="Q72" s="78">
        <v>287</v>
      </c>
      <c r="R72" s="78">
        <v>1464</v>
      </c>
      <c r="S72" s="78">
        <v>388</v>
      </c>
      <c r="T72" s="78">
        <v>3577</v>
      </c>
      <c r="U72" s="78">
        <v>47</v>
      </c>
      <c r="V72" s="78">
        <f t="shared" si="7"/>
        <v>3624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60</v>
      </c>
      <c r="Q73" s="78">
        <v>-229</v>
      </c>
      <c r="R73" s="78">
        <v>-1136</v>
      </c>
      <c r="S73" s="78">
        <v>-793</v>
      </c>
      <c r="T73" s="78">
        <v>-2098</v>
      </c>
      <c r="U73" s="78">
        <v>-1526</v>
      </c>
      <c r="V73" s="78">
        <f t="shared" si="7"/>
        <v>-3624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6505</v>
      </c>
      <c r="E74" s="81">
        <v>-6051</v>
      </c>
      <c r="F74" s="81">
        <v>12556</v>
      </c>
      <c r="G74" s="81">
        <v>-5715</v>
      </c>
      <c r="H74" s="81">
        <v>-659</v>
      </c>
      <c r="I74" s="81">
        <v>4079</v>
      </c>
      <c r="J74" s="81">
        <v>14851</v>
      </c>
      <c r="K74" s="33"/>
      <c r="L74" s="76" t="s">
        <v>103</v>
      </c>
      <c r="M74" s="77"/>
      <c r="N74" s="76" t="s">
        <v>104</v>
      </c>
      <c r="O74" s="33"/>
      <c r="P74" s="81">
        <v>14851</v>
      </c>
      <c r="Q74" s="81">
        <v>4079</v>
      </c>
      <c r="R74" s="81">
        <v>-659</v>
      </c>
      <c r="S74" s="81">
        <v>-5715</v>
      </c>
      <c r="T74" s="81">
        <v>12556</v>
      </c>
      <c r="U74" s="81">
        <v>-6051</v>
      </c>
      <c r="V74" s="81">
        <f t="shared" si="7"/>
        <v>6505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53859</v>
      </c>
      <c r="E75" s="79"/>
      <c r="F75" s="79">
        <v>53859</v>
      </c>
      <c r="G75" s="79">
        <v>9611</v>
      </c>
      <c r="H75" s="79">
        <v>7765</v>
      </c>
      <c r="I75" s="79">
        <v>1972</v>
      </c>
      <c r="J75" s="79">
        <v>34511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52236</v>
      </c>
      <c r="E76" s="78"/>
      <c r="F76" s="78">
        <v>52236</v>
      </c>
      <c r="G76" s="78">
        <v>7305</v>
      </c>
      <c r="H76" s="78">
        <v>7830</v>
      </c>
      <c r="I76" s="78">
        <v>1972</v>
      </c>
      <c r="J76" s="78">
        <v>35129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-47354</v>
      </c>
      <c r="E77" s="78"/>
      <c r="F77" s="78">
        <v>-47354</v>
      </c>
      <c r="G77" s="78">
        <v>-10299</v>
      </c>
      <c r="H77" s="78">
        <v>-6888</v>
      </c>
      <c r="I77" s="78">
        <v>-1100</v>
      </c>
      <c r="J77" s="78">
        <v>-29067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1623</v>
      </c>
      <c r="E78" s="78"/>
      <c r="F78" s="78">
        <v>1623</v>
      </c>
      <c r="G78" s="78">
        <v>2306</v>
      </c>
      <c r="H78" s="78">
        <v>-65</v>
      </c>
      <c r="I78" s="78">
        <v>0</v>
      </c>
      <c r="J78" s="78">
        <v>-618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41</v>
      </c>
      <c r="F79" s="78">
        <v>-41</v>
      </c>
      <c r="G79" s="78">
        <v>-125</v>
      </c>
      <c r="H79" s="78">
        <v>135</v>
      </c>
      <c r="I79" s="78">
        <v>-7</v>
      </c>
      <c r="J79" s="78">
        <v>-44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-6092</v>
      </c>
      <c r="F80" s="78">
        <v>6092</v>
      </c>
      <c r="G80" s="78">
        <v>-4902</v>
      </c>
      <c r="H80" s="78">
        <v>-1671</v>
      </c>
      <c r="I80" s="78">
        <v>3214</v>
      </c>
      <c r="J80" s="78">
        <v>9451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285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84944</v>
      </c>
      <c r="V18" s="78">
        <f>SUM(T18:U18)</f>
        <v>84944</v>
      </c>
      <c r="X18" s="73" t="s">
        <v>25</v>
      </c>
    </row>
    <row r="19" spans="2:24" x14ac:dyDescent="0.25">
      <c r="B19" s="73" t="s">
        <v>28</v>
      </c>
      <c r="D19" s="78">
        <f>SUM(E19:F19)</f>
        <v>89777</v>
      </c>
      <c r="E19" s="78">
        <v>89777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282844</v>
      </c>
      <c r="E23" s="78"/>
      <c r="F23" s="78">
        <v>282844</v>
      </c>
      <c r="G23" s="78">
        <v>55696</v>
      </c>
      <c r="H23" s="78">
        <v>40700</v>
      </c>
      <c r="I23" s="78">
        <v>9354</v>
      </c>
      <c r="J23" s="78">
        <v>155412</v>
      </c>
      <c r="K23" s="30"/>
      <c r="L23" s="76" t="s">
        <v>205</v>
      </c>
      <c r="M23" s="77"/>
      <c r="N23" s="76" t="s">
        <v>41</v>
      </c>
      <c r="O23" s="30"/>
      <c r="P23" s="78">
        <v>155412</v>
      </c>
      <c r="Q23" s="78">
        <v>9354</v>
      </c>
      <c r="R23" s="78">
        <v>40700</v>
      </c>
      <c r="S23" s="78">
        <v>55696</v>
      </c>
      <c r="T23" s="78">
        <v>282844</v>
      </c>
      <c r="U23" s="78"/>
      <c r="V23" s="78">
        <f>SUM(T23:U23)</f>
        <v>282844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47620</v>
      </c>
      <c r="E24" s="78"/>
      <c r="F24" s="78">
        <v>47620</v>
      </c>
      <c r="G24" s="78">
        <v>10340</v>
      </c>
      <c r="H24" s="78">
        <v>6895</v>
      </c>
      <c r="I24" s="78">
        <v>1071</v>
      </c>
      <c r="J24" s="78">
        <v>29314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235224</v>
      </c>
      <c r="E25" s="78"/>
      <c r="F25" s="78">
        <v>235224</v>
      </c>
      <c r="G25" s="78">
        <v>45356</v>
      </c>
      <c r="H25" s="78">
        <v>33805</v>
      </c>
      <c r="I25" s="78">
        <v>8283</v>
      </c>
      <c r="J25" s="78">
        <v>126098</v>
      </c>
      <c r="K25" s="30"/>
      <c r="L25" s="76" t="s">
        <v>45</v>
      </c>
      <c r="M25" s="77"/>
      <c r="N25" s="76" t="s">
        <v>46</v>
      </c>
      <c r="O25" s="30"/>
      <c r="P25" s="78">
        <v>126098</v>
      </c>
      <c r="Q25" s="78">
        <v>8283</v>
      </c>
      <c r="R25" s="78">
        <v>33805</v>
      </c>
      <c r="S25" s="78">
        <v>45356</v>
      </c>
      <c r="T25" s="78">
        <v>235224</v>
      </c>
      <c r="U25" s="78"/>
      <c r="V25" s="78">
        <f t="shared" ref="V25:V31" si="1">SUM(T25:U25)</f>
        <v>235224</v>
      </c>
      <c r="X25" s="73"/>
    </row>
    <row r="26" spans="2:24" x14ac:dyDescent="0.25">
      <c r="B26" s="73"/>
      <c r="D26" s="81">
        <f t="shared" si="0"/>
        <v>-4833</v>
      </c>
      <c r="E26" s="81">
        <v>-4833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-4833</v>
      </c>
      <c r="V26" s="81">
        <f t="shared" si="1"/>
        <v>-4833</v>
      </c>
      <c r="X26" s="73"/>
    </row>
    <row r="27" spans="2:24" x14ac:dyDescent="0.25">
      <c r="B27" s="80" t="s">
        <v>49</v>
      </c>
      <c r="D27" s="79">
        <f t="shared" si="0"/>
        <v>136967</v>
      </c>
      <c r="E27" s="79">
        <v>659</v>
      </c>
      <c r="F27" s="79">
        <v>136308</v>
      </c>
      <c r="G27" s="79">
        <v>11306</v>
      </c>
      <c r="H27" s="79">
        <v>33591</v>
      </c>
      <c r="I27" s="79">
        <v>4981</v>
      </c>
      <c r="J27" s="79">
        <v>86430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136881</v>
      </c>
      <c r="T27" s="79">
        <v>136881</v>
      </c>
      <c r="U27" s="79">
        <v>86</v>
      </c>
      <c r="V27" s="79">
        <f t="shared" si="1"/>
        <v>136967</v>
      </c>
      <c r="X27" s="80" t="s">
        <v>49</v>
      </c>
    </row>
    <row r="28" spans="2:24" x14ac:dyDescent="0.25">
      <c r="B28" s="73" t="s">
        <v>44</v>
      </c>
      <c r="D28" s="78">
        <f t="shared" si="0"/>
        <v>22107</v>
      </c>
      <c r="E28" s="78"/>
      <c r="F28" s="78">
        <v>22107</v>
      </c>
      <c r="G28" s="78">
        <v>955</v>
      </c>
      <c r="H28" s="78">
        <v>214</v>
      </c>
      <c r="I28" s="78">
        <v>1018</v>
      </c>
      <c r="J28" s="78">
        <v>-1762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24683</v>
      </c>
      <c r="S28" s="78"/>
      <c r="T28" s="78">
        <v>24683</v>
      </c>
      <c r="U28" s="78">
        <v>-2576</v>
      </c>
      <c r="V28" s="78">
        <f t="shared" si="1"/>
        <v>22107</v>
      </c>
      <c r="X28" s="73" t="s">
        <v>44</v>
      </c>
    </row>
    <row r="29" spans="2:24" x14ac:dyDescent="0.25">
      <c r="B29" s="73"/>
      <c r="D29" s="78">
        <f t="shared" si="0"/>
        <v>21682</v>
      </c>
      <c r="E29" s="78"/>
      <c r="F29" s="78">
        <v>21682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21237</v>
      </c>
      <c r="S29" s="78"/>
      <c r="T29" s="78">
        <v>21237</v>
      </c>
      <c r="U29" s="78">
        <v>445</v>
      </c>
      <c r="V29" s="78">
        <f t="shared" si="1"/>
        <v>21682</v>
      </c>
      <c r="X29" s="73"/>
    </row>
    <row r="30" spans="2:24" x14ac:dyDescent="0.25">
      <c r="B30" s="73"/>
      <c r="D30" s="78">
        <f t="shared" si="0"/>
        <v>425</v>
      </c>
      <c r="E30" s="78"/>
      <c r="F30" s="78">
        <v>425</v>
      </c>
      <c r="G30" s="78">
        <v>955</v>
      </c>
      <c r="H30" s="78">
        <v>214</v>
      </c>
      <c r="I30" s="78">
        <v>1018</v>
      </c>
      <c r="J30" s="78">
        <v>-1762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3446</v>
      </c>
      <c r="S30" s="78"/>
      <c r="T30" s="78">
        <v>3446</v>
      </c>
      <c r="U30" s="78">
        <v>-3021</v>
      </c>
      <c r="V30" s="78">
        <f t="shared" si="1"/>
        <v>425</v>
      </c>
      <c r="X30" s="73"/>
    </row>
    <row r="31" spans="2:24" x14ac:dyDescent="0.25">
      <c r="B31" s="73"/>
      <c r="D31" s="78">
        <f t="shared" si="0"/>
        <v>124429</v>
      </c>
      <c r="E31" s="78"/>
      <c r="F31" s="78">
        <v>124429</v>
      </c>
      <c r="G31" s="78">
        <v>43435</v>
      </c>
      <c r="H31" s="78">
        <v>6895</v>
      </c>
      <c r="I31" s="78">
        <v>3355</v>
      </c>
      <c r="J31" s="78">
        <v>70744</v>
      </c>
      <c r="K31" s="34"/>
      <c r="L31" s="76" t="s">
        <v>206</v>
      </c>
      <c r="M31" s="77"/>
      <c r="N31" s="76" t="s">
        <v>119</v>
      </c>
      <c r="O31" s="34"/>
      <c r="P31" s="78">
        <v>70744</v>
      </c>
      <c r="Q31" s="78">
        <v>3355</v>
      </c>
      <c r="R31" s="78">
        <v>6895</v>
      </c>
      <c r="S31" s="78">
        <v>43435</v>
      </c>
      <c r="T31" s="78">
        <v>124429</v>
      </c>
      <c r="U31" s="78"/>
      <c r="V31" s="78">
        <f t="shared" si="1"/>
        <v>124429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76809</v>
      </c>
      <c r="E33" s="78"/>
      <c r="F33" s="78">
        <v>76809</v>
      </c>
      <c r="G33" s="78">
        <v>33095</v>
      </c>
      <c r="H33" s="78">
        <v>0</v>
      </c>
      <c r="I33" s="78">
        <v>2284</v>
      </c>
      <c r="J33" s="78">
        <v>41430</v>
      </c>
      <c r="K33" s="30"/>
      <c r="L33" s="76" t="s">
        <v>120</v>
      </c>
      <c r="M33" s="77"/>
      <c r="N33" s="76" t="s">
        <v>121</v>
      </c>
      <c r="O33" s="30"/>
      <c r="P33" s="78">
        <v>41430</v>
      </c>
      <c r="Q33" s="78">
        <v>2284</v>
      </c>
      <c r="R33" s="78">
        <v>0</v>
      </c>
      <c r="S33" s="78">
        <v>33095</v>
      </c>
      <c r="T33" s="78">
        <v>76809</v>
      </c>
      <c r="U33" s="78"/>
      <c r="V33" s="78">
        <f>SUM(T33:U33)</f>
        <v>76809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60325</v>
      </c>
      <c r="E35" s="79">
        <v>14931</v>
      </c>
      <c r="F35" s="79">
        <v>45394</v>
      </c>
      <c r="G35" s="79">
        <v>1701</v>
      </c>
      <c r="H35" s="79">
        <v>8260</v>
      </c>
      <c r="I35" s="79">
        <v>14223</v>
      </c>
      <c r="J35" s="79">
        <v>21210</v>
      </c>
      <c r="K35" s="63"/>
      <c r="L35" s="75" t="s">
        <v>63</v>
      </c>
      <c r="M35" s="31"/>
      <c r="N35" s="75" t="s">
        <v>64</v>
      </c>
      <c r="O35" s="63"/>
      <c r="P35" s="79">
        <v>11362</v>
      </c>
      <c r="Q35" s="79">
        <v>19375</v>
      </c>
      <c r="R35" s="79">
        <v>3834</v>
      </c>
      <c r="S35" s="79">
        <v>11526</v>
      </c>
      <c r="T35" s="79">
        <v>46097</v>
      </c>
      <c r="U35" s="79">
        <v>14228</v>
      </c>
      <c r="V35" s="79">
        <f t="shared" ref="V35:V36" si="3">SUM(T35:U35)</f>
        <v>60325</v>
      </c>
      <c r="X35" s="80" t="s">
        <v>62</v>
      </c>
    </row>
    <row r="36" spans="2:24" x14ac:dyDescent="0.25">
      <c r="B36" s="73" t="s">
        <v>54</v>
      </c>
      <c r="D36" s="78">
        <f t="shared" si="2"/>
        <v>286696</v>
      </c>
      <c r="E36" s="78"/>
      <c r="F36" s="78">
        <v>286696</v>
      </c>
      <c r="G36" s="78">
        <v>190141</v>
      </c>
      <c r="H36" s="78">
        <v>27152</v>
      </c>
      <c r="I36" s="78">
        <v>8507</v>
      </c>
      <c r="J36" s="78">
        <v>60896</v>
      </c>
      <c r="K36" s="30"/>
      <c r="L36" s="76" t="s">
        <v>208</v>
      </c>
      <c r="M36" s="77"/>
      <c r="N36" s="76" t="s">
        <v>65</v>
      </c>
      <c r="O36" s="30"/>
      <c r="P36" s="78">
        <v>60896</v>
      </c>
      <c r="Q36" s="78">
        <v>8507</v>
      </c>
      <c r="R36" s="78">
        <v>27152</v>
      </c>
      <c r="S36" s="78">
        <v>190141</v>
      </c>
      <c r="T36" s="78">
        <v>286696</v>
      </c>
      <c r="U36" s="78"/>
      <c r="V36" s="78">
        <f t="shared" si="3"/>
        <v>286696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239076</v>
      </c>
      <c r="E38" s="78"/>
      <c r="F38" s="78">
        <v>239076</v>
      </c>
      <c r="G38" s="78">
        <v>179801</v>
      </c>
      <c r="H38" s="78">
        <v>20257</v>
      </c>
      <c r="I38" s="78">
        <v>7436</v>
      </c>
      <c r="J38" s="78">
        <v>31582</v>
      </c>
      <c r="K38" s="30"/>
      <c r="L38" s="76" t="s">
        <v>69</v>
      </c>
      <c r="M38" s="77"/>
      <c r="N38" s="76" t="s">
        <v>70</v>
      </c>
      <c r="O38" s="30"/>
      <c r="P38" s="78">
        <v>31582</v>
      </c>
      <c r="Q38" s="78">
        <v>7436</v>
      </c>
      <c r="R38" s="78">
        <v>20257</v>
      </c>
      <c r="S38" s="78">
        <v>179801</v>
      </c>
      <c r="T38" s="78">
        <v>239076</v>
      </c>
      <c r="U38" s="78"/>
      <c r="V38" s="78">
        <f>SUM(T38:U38)</f>
        <v>239076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32273</v>
      </c>
      <c r="E40" s="79">
        <v>388</v>
      </c>
      <c r="F40" s="79">
        <v>31885</v>
      </c>
      <c r="G40" s="79">
        <v>23543</v>
      </c>
      <c r="H40" s="79">
        <v>17</v>
      </c>
      <c r="I40" s="79">
        <v>553</v>
      </c>
      <c r="J40" s="79">
        <v>7772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31760</v>
      </c>
      <c r="S40" s="79"/>
      <c r="T40" s="79">
        <v>31760</v>
      </c>
      <c r="U40" s="79">
        <v>513</v>
      </c>
      <c r="V40" s="79">
        <f t="shared" ref="V40:V50" si="5">SUM(T40:U40)</f>
        <v>32273</v>
      </c>
      <c r="X40" s="80" t="s">
        <v>66</v>
      </c>
    </row>
    <row r="41" spans="2:24" x14ac:dyDescent="0.25">
      <c r="B41" s="73" t="s">
        <v>68</v>
      </c>
      <c r="D41" s="78">
        <f t="shared" si="4"/>
        <v>37676</v>
      </c>
      <c r="E41" s="78">
        <v>18</v>
      </c>
      <c r="F41" s="78">
        <v>37658</v>
      </c>
      <c r="G41" s="78">
        <v>37658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1204</v>
      </c>
      <c r="Q41" s="78">
        <v>2399</v>
      </c>
      <c r="R41" s="78">
        <v>33823</v>
      </c>
      <c r="S41" s="78">
        <v>44</v>
      </c>
      <c r="T41" s="78">
        <v>37470</v>
      </c>
      <c r="U41" s="78">
        <v>206</v>
      </c>
      <c r="V41" s="78">
        <f t="shared" si="5"/>
        <v>37676</v>
      </c>
      <c r="X41" s="73" t="s">
        <v>68</v>
      </c>
    </row>
    <row r="42" spans="2:24" x14ac:dyDescent="0.25">
      <c r="B42" s="73" t="s">
        <v>71</v>
      </c>
      <c r="D42" s="78">
        <f t="shared" si="4"/>
        <v>52876</v>
      </c>
      <c r="E42" s="78">
        <v>1283</v>
      </c>
      <c r="F42" s="78">
        <v>51593</v>
      </c>
      <c r="G42" s="78">
        <v>49</v>
      </c>
      <c r="H42" s="78">
        <v>47989</v>
      </c>
      <c r="I42" s="78">
        <v>2499</v>
      </c>
      <c r="J42" s="78">
        <v>1056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52723</v>
      </c>
      <c r="T42" s="78">
        <v>52723</v>
      </c>
      <c r="U42" s="78">
        <v>153</v>
      </c>
      <c r="V42" s="78">
        <f t="shared" si="5"/>
        <v>52876</v>
      </c>
      <c r="X42" s="73" t="s">
        <v>71</v>
      </c>
    </row>
    <row r="43" spans="2:24" x14ac:dyDescent="0.25">
      <c r="B43" s="73" t="s">
        <v>78</v>
      </c>
      <c r="D43" s="78">
        <f t="shared" si="4"/>
        <v>34466</v>
      </c>
      <c r="E43" s="78">
        <v>2308</v>
      </c>
      <c r="F43" s="78">
        <v>32158</v>
      </c>
      <c r="G43" s="78">
        <v>16900</v>
      </c>
      <c r="H43" s="78">
        <v>4101</v>
      </c>
      <c r="I43" s="78">
        <v>7210</v>
      </c>
      <c r="J43" s="78">
        <v>3947</v>
      </c>
      <c r="K43" s="30"/>
      <c r="L43" s="75" t="s">
        <v>79</v>
      </c>
      <c r="M43" s="31"/>
      <c r="N43" s="75" t="s">
        <v>80</v>
      </c>
      <c r="O43" s="30"/>
      <c r="P43" s="78">
        <v>1447</v>
      </c>
      <c r="Q43" s="78">
        <v>7363</v>
      </c>
      <c r="R43" s="78">
        <v>2339</v>
      </c>
      <c r="S43" s="78">
        <v>18249</v>
      </c>
      <c r="T43" s="78">
        <v>29398</v>
      </c>
      <c r="U43" s="78">
        <v>5068</v>
      </c>
      <c r="V43" s="78">
        <f t="shared" si="5"/>
        <v>34466</v>
      </c>
      <c r="X43" s="73" t="s">
        <v>78</v>
      </c>
    </row>
    <row r="44" spans="2:24" ht="22.5" customHeight="1" x14ac:dyDescent="0.25">
      <c r="B44" s="73"/>
      <c r="D44" s="78">
        <f t="shared" si="4"/>
        <v>284753</v>
      </c>
      <c r="E44" s="78"/>
      <c r="F44" s="78">
        <v>284753</v>
      </c>
      <c r="G44" s="78">
        <v>183007</v>
      </c>
      <c r="H44" s="78">
        <v>42967</v>
      </c>
      <c r="I44" s="78">
        <v>8007</v>
      </c>
      <c r="J44" s="78">
        <v>50772</v>
      </c>
      <c r="K44" s="61"/>
      <c r="L44" s="76" t="s">
        <v>209</v>
      </c>
      <c r="M44" s="77"/>
      <c r="N44" s="76" t="s">
        <v>187</v>
      </c>
      <c r="O44" s="61"/>
      <c r="P44" s="78">
        <v>50772</v>
      </c>
      <c r="Q44" s="78">
        <v>8007</v>
      </c>
      <c r="R44" s="78">
        <v>42967</v>
      </c>
      <c r="S44" s="78">
        <v>183007</v>
      </c>
      <c r="T44" s="78">
        <v>284753</v>
      </c>
      <c r="U44" s="78"/>
      <c r="V44" s="78">
        <f t="shared" si="5"/>
        <v>284753</v>
      </c>
      <c r="X44" s="73"/>
    </row>
    <row r="45" spans="2:24" ht="24.75" customHeight="1" x14ac:dyDescent="0.25">
      <c r="B45" s="73"/>
      <c r="C45" s="35"/>
      <c r="D45" s="78">
        <f t="shared" si="4"/>
        <v>237133</v>
      </c>
      <c r="E45" s="78"/>
      <c r="F45" s="78">
        <v>237133</v>
      </c>
      <c r="G45" s="78">
        <v>172667</v>
      </c>
      <c r="H45" s="78">
        <v>36072</v>
      </c>
      <c r="I45" s="78">
        <v>6936</v>
      </c>
      <c r="J45" s="78">
        <v>21458</v>
      </c>
      <c r="K45" s="61"/>
      <c r="L45" s="76" t="s">
        <v>188</v>
      </c>
      <c r="M45" s="77"/>
      <c r="N45" s="76" t="s">
        <v>189</v>
      </c>
      <c r="O45" s="61"/>
      <c r="P45" s="78">
        <v>21458</v>
      </c>
      <c r="Q45" s="78">
        <v>6936</v>
      </c>
      <c r="R45" s="78">
        <v>36072</v>
      </c>
      <c r="S45" s="78">
        <v>172667</v>
      </c>
      <c r="T45" s="78">
        <v>237133</v>
      </c>
      <c r="U45" s="78"/>
      <c r="V45" s="78">
        <f t="shared" si="5"/>
        <v>237133</v>
      </c>
      <c r="W45" s="35"/>
      <c r="X45" s="73"/>
    </row>
    <row r="46" spans="2:24" x14ac:dyDescent="0.25">
      <c r="B46" s="73"/>
      <c r="D46" s="81">
        <f t="shared" si="4"/>
        <v>36530</v>
      </c>
      <c r="E46" s="81"/>
      <c r="F46" s="81">
        <v>36530</v>
      </c>
      <c r="G46" s="81">
        <v>3116</v>
      </c>
      <c r="H46" s="81">
        <v>33414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36530</v>
      </c>
      <c r="T46" s="81">
        <v>36530</v>
      </c>
      <c r="U46" s="81"/>
      <c r="V46" s="81">
        <f t="shared" si="5"/>
        <v>36530</v>
      </c>
      <c r="X46" s="73"/>
    </row>
    <row r="47" spans="2:24" ht="33.6" customHeight="1" x14ac:dyDescent="0.25">
      <c r="B47" s="80" t="s">
        <v>198</v>
      </c>
      <c r="D47" s="79">
        <f t="shared" si="4"/>
        <v>284753</v>
      </c>
      <c r="E47" s="79"/>
      <c r="F47" s="79">
        <v>284753</v>
      </c>
      <c r="G47" s="79">
        <v>216421</v>
      </c>
      <c r="H47" s="79">
        <v>9553</v>
      </c>
      <c r="I47" s="79">
        <v>8007</v>
      </c>
      <c r="J47" s="79">
        <v>50772</v>
      </c>
      <c r="K47" s="66"/>
      <c r="L47" s="76" t="s">
        <v>210</v>
      </c>
      <c r="M47" s="77"/>
      <c r="N47" s="76" t="s">
        <v>190</v>
      </c>
      <c r="O47" s="66"/>
      <c r="P47" s="79">
        <v>50772</v>
      </c>
      <c r="Q47" s="79">
        <v>8007</v>
      </c>
      <c r="R47" s="79">
        <v>9553</v>
      </c>
      <c r="S47" s="79">
        <v>216421</v>
      </c>
      <c r="T47" s="79">
        <v>284753</v>
      </c>
      <c r="U47" s="79"/>
      <c r="V47" s="79">
        <f t="shared" si="5"/>
        <v>284753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237133</v>
      </c>
      <c r="E48" s="81"/>
      <c r="F48" s="81">
        <v>237133</v>
      </c>
      <c r="G48" s="81">
        <v>206081</v>
      </c>
      <c r="H48" s="81">
        <v>2658</v>
      </c>
      <c r="I48" s="81">
        <v>6936</v>
      </c>
      <c r="J48" s="81">
        <v>21458</v>
      </c>
      <c r="K48" s="30"/>
      <c r="L48" s="76" t="s">
        <v>211</v>
      </c>
      <c r="M48" s="77"/>
      <c r="N48" s="76" t="s">
        <v>191</v>
      </c>
      <c r="O48" s="30"/>
      <c r="P48" s="81">
        <v>21458</v>
      </c>
      <c r="Q48" s="81">
        <v>6936</v>
      </c>
      <c r="R48" s="81">
        <v>2658</v>
      </c>
      <c r="S48" s="81">
        <v>206081</v>
      </c>
      <c r="T48" s="81">
        <v>237133</v>
      </c>
      <c r="U48" s="81"/>
      <c r="V48" s="81">
        <f t="shared" si="5"/>
        <v>237133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50772</v>
      </c>
      <c r="Q49" s="79">
        <v>8007</v>
      </c>
      <c r="R49" s="79">
        <v>42967</v>
      </c>
      <c r="S49" s="79">
        <v>183007</v>
      </c>
      <c r="T49" s="79">
        <v>284753</v>
      </c>
      <c r="U49" s="79"/>
      <c r="V49" s="79">
        <f t="shared" si="5"/>
        <v>284753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21458</v>
      </c>
      <c r="Q50" s="78">
        <v>6936</v>
      </c>
      <c r="R50" s="78">
        <v>36072</v>
      </c>
      <c r="S50" s="78">
        <v>172667</v>
      </c>
      <c r="T50" s="78">
        <v>237133</v>
      </c>
      <c r="U50" s="78"/>
      <c r="V50" s="78">
        <f t="shared" si="5"/>
        <v>237133</v>
      </c>
      <c r="X50" s="73" t="s">
        <v>55</v>
      </c>
    </row>
    <row r="51" spans="2:24" x14ac:dyDescent="0.25">
      <c r="B51" s="73"/>
      <c r="D51" s="78">
        <f t="shared" ref="D51:D56" si="6">SUM(E51:F51)</f>
        <v>216173</v>
      </c>
      <c r="E51" s="78"/>
      <c r="F51" s="78">
        <v>216173</v>
      </c>
      <c r="G51" s="78">
        <v>191820</v>
      </c>
      <c r="H51" s="78">
        <v>24353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216173</v>
      </c>
      <c r="E52" s="78"/>
      <c r="F52" s="78">
        <v>216173</v>
      </c>
      <c r="G52" s="78">
        <v>158406</v>
      </c>
      <c r="H52" s="78">
        <v>57767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-100</v>
      </c>
      <c r="E53" s="78"/>
      <c r="F53" s="78">
        <v>-100</v>
      </c>
      <c r="G53" s="78"/>
      <c r="H53" s="78"/>
      <c r="I53" s="78">
        <v>-100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-100</v>
      </c>
      <c r="T53" s="78">
        <v>-100</v>
      </c>
      <c r="U53" s="78"/>
      <c r="V53" s="78">
        <f>SUM(T53:U53)</f>
        <v>-100</v>
      </c>
      <c r="X53" s="73"/>
    </row>
    <row r="54" spans="2:24" x14ac:dyDescent="0.25">
      <c r="B54" s="73"/>
      <c r="D54" s="78">
        <f t="shared" si="6"/>
        <v>68580</v>
      </c>
      <c r="E54" s="78"/>
      <c r="F54" s="78">
        <v>68580</v>
      </c>
      <c r="G54" s="78">
        <v>24501</v>
      </c>
      <c r="H54" s="78">
        <v>-14800</v>
      </c>
      <c r="I54" s="78">
        <v>8107</v>
      </c>
      <c r="J54" s="78">
        <v>50772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20960</v>
      </c>
      <c r="E55" s="78"/>
      <c r="F55" s="78">
        <v>20960</v>
      </c>
      <c r="G55" s="78">
        <v>14161</v>
      </c>
      <c r="H55" s="78">
        <v>-21695</v>
      </c>
      <c r="I55" s="78">
        <v>7036</v>
      </c>
      <c r="J55" s="78">
        <v>21458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-6742</v>
      </c>
      <c r="E56" s="78">
        <v>-6742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21458</v>
      </c>
      <c r="Q69" s="78">
        <v>7036</v>
      </c>
      <c r="R69" s="78">
        <v>-21695</v>
      </c>
      <c r="S69" s="78">
        <v>14161</v>
      </c>
      <c r="T69" s="78">
        <v>20960</v>
      </c>
      <c r="U69" s="78"/>
      <c r="V69" s="78">
        <f>SUM(T69:U69)</f>
        <v>20960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-6742</v>
      </c>
      <c r="V71" s="78">
        <f t="shared" ref="V71:V74" si="7">SUM(T71:U71)</f>
        <v>-6742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3490</v>
      </c>
      <c r="Q72" s="78">
        <v>581</v>
      </c>
      <c r="R72" s="78">
        <v>4707</v>
      </c>
      <c r="S72" s="78">
        <v>851</v>
      </c>
      <c r="T72" s="78">
        <v>9629</v>
      </c>
      <c r="U72" s="78">
        <v>129</v>
      </c>
      <c r="V72" s="78">
        <f t="shared" si="7"/>
        <v>9758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-520</v>
      </c>
      <c r="Q73" s="78">
        <v>-525</v>
      </c>
      <c r="R73" s="78">
        <v>-4094</v>
      </c>
      <c r="S73" s="78">
        <v>-1209</v>
      </c>
      <c r="T73" s="78">
        <v>-6348</v>
      </c>
      <c r="U73" s="78">
        <v>-3410</v>
      </c>
      <c r="V73" s="78">
        <f t="shared" si="7"/>
        <v>-9758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14218</v>
      </c>
      <c r="E74" s="81">
        <v>-10023</v>
      </c>
      <c r="F74" s="81">
        <v>24241</v>
      </c>
      <c r="G74" s="81">
        <v>13803</v>
      </c>
      <c r="H74" s="81">
        <v>-21082</v>
      </c>
      <c r="I74" s="81">
        <v>7092</v>
      </c>
      <c r="J74" s="81">
        <v>24428</v>
      </c>
      <c r="K74" s="33"/>
      <c r="L74" s="76" t="s">
        <v>103</v>
      </c>
      <c r="M74" s="77"/>
      <c r="N74" s="76" t="s">
        <v>104</v>
      </c>
      <c r="O74" s="33"/>
      <c r="P74" s="81">
        <v>24428</v>
      </c>
      <c r="Q74" s="81">
        <v>7092</v>
      </c>
      <c r="R74" s="81">
        <v>-21082</v>
      </c>
      <c r="S74" s="81">
        <v>13803</v>
      </c>
      <c r="T74" s="81">
        <v>24241</v>
      </c>
      <c r="U74" s="81">
        <v>-10023</v>
      </c>
      <c r="V74" s="81">
        <f t="shared" si="7"/>
        <v>14218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61838</v>
      </c>
      <c r="E75" s="79"/>
      <c r="F75" s="79">
        <v>61838</v>
      </c>
      <c r="G75" s="79">
        <v>9880</v>
      </c>
      <c r="H75" s="79">
        <v>7085</v>
      </c>
      <c r="I75" s="79">
        <v>1571</v>
      </c>
      <c r="J75" s="79">
        <v>43302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56796</v>
      </c>
      <c r="E76" s="78"/>
      <c r="F76" s="78">
        <v>56796</v>
      </c>
      <c r="G76" s="78">
        <v>8834</v>
      </c>
      <c r="H76" s="78">
        <v>7137</v>
      </c>
      <c r="I76" s="78">
        <v>1570</v>
      </c>
      <c r="J76" s="78">
        <v>39255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-47620</v>
      </c>
      <c r="E77" s="78"/>
      <c r="F77" s="78">
        <v>-47620</v>
      </c>
      <c r="G77" s="78">
        <v>-10340</v>
      </c>
      <c r="H77" s="78">
        <v>-6895</v>
      </c>
      <c r="I77" s="78">
        <v>-1071</v>
      </c>
      <c r="J77" s="78">
        <v>-29314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5042</v>
      </c>
      <c r="E78" s="78"/>
      <c r="F78" s="78">
        <v>5042</v>
      </c>
      <c r="G78" s="78">
        <v>1046</v>
      </c>
      <c r="H78" s="78">
        <v>-52</v>
      </c>
      <c r="I78" s="78">
        <v>1</v>
      </c>
      <c r="J78" s="78">
        <v>4047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79</v>
      </c>
      <c r="F79" s="78">
        <v>-79</v>
      </c>
      <c r="G79" s="78">
        <v>-611</v>
      </c>
      <c r="H79" s="78">
        <v>641</v>
      </c>
      <c r="I79" s="78">
        <v>-6</v>
      </c>
      <c r="J79" s="78">
        <v>-103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-10102</v>
      </c>
      <c r="F80" s="78">
        <v>10102</v>
      </c>
      <c r="G80" s="78">
        <v>14874</v>
      </c>
      <c r="H80" s="78">
        <v>-21913</v>
      </c>
      <c r="I80" s="78">
        <v>6598</v>
      </c>
      <c r="J80" s="78">
        <v>10543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123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52000</v>
      </c>
      <c r="V18" s="78">
        <f>SUM(T18:U18)</f>
        <v>52000</v>
      </c>
      <c r="X18" s="73" t="s">
        <v>25</v>
      </c>
    </row>
    <row r="19" spans="2:24" x14ac:dyDescent="0.25">
      <c r="B19" s="73" t="s">
        <v>28</v>
      </c>
      <c r="D19" s="78">
        <f>SUM(E19:F19)</f>
        <v>47520</v>
      </c>
      <c r="E19" s="78">
        <v>47520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162400</v>
      </c>
      <c r="E23" s="78"/>
      <c r="F23" s="78">
        <v>162400</v>
      </c>
      <c r="G23" s="78">
        <v>39281</v>
      </c>
      <c r="H23" s="78">
        <v>20478</v>
      </c>
      <c r="I23" s="78">
        <v>6712</v>
      </c>
      <c r="J23" s="78">
        <v>80636</v>
      </c>
      <c r="K23" s="30"/>
      <c r="L23" s="76" t="s">
        <v>205</v>
      </c>
      <c r="M23" s="77"/>
      <c r="N23" s="76" t="s">
        <v>41</v>
      </c>
      <c r="O23" s="30"/>
      <c r="P23" s="78">
        <v>80636</v>
      </c>
      <c r="Q23" s="78">
        <v>6712</v>
      </c>
      <c r="R23" s="78">
        <v>20478</v>
      </c>
      <c r="S23" s="78">
        <v>39281</v>
      </c>
      <c r="T23" s="78">
        <v>162400</v>
      </c>
      <c r="U23" s="78"/>
      <c r="V23" s="78">
        <f>SUM(T23:U23)</f>
        <v>162400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21742</v>
      </c>
      <c r="E24" s="78"/>
      <c r="F24" s="78">
        <v>21742</v>
      </c>
      <c r="G24" s="78">
        <v>5326</v>
      </c>
      <c r="H24" s="78">
        <v>3274</v>
      </c>
      <c r="I24" s="78">
        <v>907</v>
      </c>
      <c r="J24" s="78">
        <v>12235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140658</v>
      </c>
      <c r="E25" s="78"/>
      <c r="F25" s="78">
        <v>140658</v>
      </c>
      <c r="G25" s="78">
        <v>33955</v>
      </c>
      <c r="H25" s="78">
        <v>17204</v>
      </c>
      <c r="I25" s="78">
        <v>5805</v>
      </c>
      <c r="J25" s="78">
        <v>68401</v>
      </c>
      <c r="K25" s="30"/>
      <c r="L25" s="76" t="s">
        <v>45</v>
      </c>
      <c r="M25" s="77"/>
      <c r="N25" s="76" t="s">
        <v>46</v>
      </c>
      <c r="O25" s="30"/>
      <c r="P25" s="78">
        <v>68401</v>
      </c>
      <c r="Q25" s="78">
        <v>5805</v>
      </c>
      <c r="R25" s="78">
        <v>17204</v>
      </c>
      <c r="S25" s="78">
        <v>33955</v>
      </c>
      <c r="T25" s="78">
        <v>140658</v>
      </c>
      <c r="U25" s="78"/>
      <c r="V25" s="78">
        <f t="shared" ref="V25:V31" si="1">SUM(T25:U25)</f>
        <v>140658</v>
      </c>
      <c r="X25" s="73"/>
    </row>
    <row r="26" spans="2:24" x14ac:dyDescent="0.25">
      <c r="B26" s="73"/>
      <c r="D26" s="81">
        <f t="shared" si="0"/>
        <v>4480</v>
      </c>
      <c r="E26" s="81">
        <v>4480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4480</v>
      </c>
      <c r="V26" s="81">
        <f t="shared" si="1"/>
        <v>4480</v>
      </c>
      <c r="X26" s="73"/>
    </row>
    <row r="27" spans="2:24" x14ac:dyDescent="0.25">
      <c r="B27" s="80" t="s">
        <v>49</v>
      </c>
      <c r="D27" s="79">
        <f t="shared" si="0"/>
        <v>78754</v>
      </c>
      <c r="E27" s="79">
        <v>163</v>
      </c>
      <c r="F27" s="79">
        <v>78591</v>
      </c>
      <c r="G27" s="79">
        <v>7320</v>
      </c>
      <c r="H27" s="79">
        <v>17183</v>
      </c>
      <c r="I27" s="79">
        <v>3666</v>
      </c>
      <c r="J27" s="79">
        <v>50422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78586</v>
      </c>
      <c r="T27" s="79">
        <v>78586</v>
      </c>
      <c r="U27" s="79">
        <v>168</v>
      </c>
      <c r="V27" s="79">
        <f t="shared" si="1"/>
        <v>78754</v>
      </c>
      <c r="X27" s="80" t="s">
        <v>49</v>
      </c>
    </row>
    <row r="28" spans="2:24" x14ac:dyDescent="0.25">
      <c r="B28" s="73" t="s">
        <v>44</v>
      </c>
      <c r="D28" s="78">
        <f t="shared" si="0"/>
        <v>15992</v>
      </c>
      <c r="E28" s="78"/>
      <c r="F28" s="78">
        <v>15992</v>
      </c>
      <c r="G28" s="78">
        <v>529</v>
      </c>
      <c r="H28" s="78">
        <v>21</v>
      </c>
      <c r="I28" s="78">
        <v>39</v>
      </c>
      <c r="J28" s="78">
        <v>110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16300</v>
      </c>
      <c r="S28" s="78"/>
      <c r="T28" s="78">
        <v>16300</v>
      </c>
      <c r="U28" s="78">
        <v>-308</v>
      </c>
      <c r="V28" s="78">
        <f t="shared" si="1"/>
        <v>15992</v>
      </c>
      <c r="X28" s="73" t="s">
        <v>44</v>
      </c>
    </row>
    <row r="29" spans="2:24" x14ac:dyDescent="0.25">
      <c r="B29" s="73"/>
      <c r="D29" s="78">
        <f t="shared" si="0"/>
        <v>15293</v>
      </c>
      <c r="E29" s="78"/>
      <c r="F29" s="78">
        <v>15293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15407</v>
      </c>
      <c r="S29" s="78"/>
      <c r="T29" s="78">
        <v>15407</v>
      </c>
      <c r="U29" s="78">
        <v>-114</v>
      </c>
      <c r="V29" s="78">
        <f t="shared" si="1"/>
        <v>15293</v>
      </c>
      <c r="X29" s="73"/>
    </row>
    <row r="30" spans="2:24" x14ac:dyDescent="0.25">
      <c r="B30" s="73"/>
      <c r="D30" s="78">
        <f t="shared" si="0"/>
        <v>699</v>
      </c>
      <c r="E30" s="78"/>
      <c r="F30" s="78">
        <v>699</v>
      </c>
      <c r="G30" s="78">
        <v>529</v>
      </c>
      <c r="H30" s="78">
        <v>21</v>
      </c>
      <c r="I30" s="78">
        <v>39</v>
      </c>
      <c r="J30" s="78">
        <v>110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893</v>
      </c>
      <c r="S30" s="78"/>
      <c r="T30" s="78">
        <v>893</v>
      </c>
      <c r="U30" s="78">
        <v>-194</v>
      </c>
      <c r="V30" s="78">
        <f t="shared" si="1"/>
        <v>699</v>
      </c>
      <c r="X30" s="73"/>
    </row>
    <row r="31" spans="2:24" x14ac:dyDescent="0.25">
      <c r="B31" s="73"/>
      <c r="D31" s="78">
        <f t="shared" si="0"/>
        <v>67817</v>
      </c>
      <c r="E31" s="78"/>
      <c r="F31" s="78">
        <v>67817</v>
      </c>
      <c r="G31" s="78">
        <v>31432</v>
      </c>
      <c r="H31" s="78">
        <v>3274</v>
      </c>
      <c r="I31" s="78">
        <v>3007</v>
      </c>
      <c r="J31" s="78">
        <v>30104</v>
      </c>
      <c r="K31" s="34"/>
      <c r="L31" s="76" t="s">
        <v>206</v>
      </c>
      <c r="M31" s="77"/>
      <c r="N31" s="76" t="s">
        <v>119</v>
      </c>
      <c r="O31" s="34"/>
      <c r="P31" s="78">
        <v>30104</v>
      </c>
      <c r="Q31" s="78">
        <v>3007</v>
      </c>
      <c r="R31" s="78">
        <v>3274</v>
      </c>
      <c r="S31" s="78">
        <v>31432</v>
      </c>
      <c r="T31" s="78">
        <v>67817</v>
      </c>
      <c r="U31" s="78"/>
      <c r="V31" s="78">
        <f t="shared" si="1"/>
        <v>67817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46075</v>
      </c>
      <c r="E33" s="78"/>
      <c r="F33" s="78">
        <v>46075</v>
      </c>
      <c r="G33" s="78">
        <v>26106</v>
      </c>
      <c r="H33" s="78">
        <v>0</v>
      </c>
      <c r="I33" s="78">
        <v>2100</v>
      </c>
      <c r="J33" s="78">
        <v>17869</v>
      </c>
      <c r="K33" s="30"/>
      <c r="L33" s="76" t="s">
        <v>120</v>
      </c>
      <c r="M33" s="77"/>
      <c r="N33" s="76" t="s">
        <v>121</v>
      </c>
      <c r="O33" s="30"/>
      <c r="P33" s="78">
        <v>17869</v>
      </c>
      <c r="Q33" s="78">
        <v>2100</v>
      </c>
      <c r="R33" s="78">
        <v>0</v>
      </c>
      <c r="S33" s="78">
        <v>26106</v>
      </c>
      <c r="T33" s="78">
        <v>46075</v>
      </c>
      <c r="U33" s="78"/>
      <c r="V33" s="78">
        <f>SUM(T33:U33)</f>
        <v>46075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38408</v>
      </c>
      <c r="E35" s="79">
        <v>5280</v>
      </c>
      <c r="F35" s="79">
        <v>33128</v>
      </c>
      <c r="G35" s="79">
        <v>2824</v>
      </c>
      <c r="H35" s="79">
        <v>4954</v>
      </c>
      <c r="I35" s="79">
        <v>14909</v>
      </c>
      <c r="J35" s="79">
        <v>10441</v>
      </c>
      <c r="K35" s="63"/>
      <c r="L35" s="75" t="s">
        <v>63</v>
      </c>
      <c r="M35" s="31"/>
      <c r="N35" s="75" t="s">
        <v>64</v>
      </c>
      <c r="O35" s="63"/>
      <c r="P35" s="79">
        <v>3829</v>
      </c>
      <c r="Q35" s="79">
        <v>16223</v>
      </c>
      <c r="R35" s="79">
        <v>1012</v>
      </c>
      <c r="S35" s="79">
        <v>10722</v>
      </c>
      <c r="T35" s="79">
        <v>31786</v>
      </c>
      <c r="U35" s="79">
        <v>6622</v>
      </c>
      <c r="V35" s="79">
        <f t="shared" ref="V35:V36" si="3">SUM(T35:U35)</f>
        <v>38408</v>
      </c>
      <c r="X35" s="80" t="s">
        <v>62</v>
      </c>
    </row>
    <row r="36" spans="2:24" x14ac:dyDescent="0.25">
      <c r="B36" s="73" t="s">
        <v>54</v>
      </c>
      <c r="D36" s="78">
        <f t="shared" si="2"/>
        <v>161361</v>
      </c>
      <c r="E36" s="78"/>
      <c r="F36" s="78">
        <v>161361</v>
      </c>
      <c r="G36" s="78">
        <v>117916</v>
      </c>
      <c r="H36" s="78">
        <v>15632</v>
      </c>
      <c r="I36" s="78">
        <v>4321</v>
      </c>
      <c r="J36" s="78">
        <v>23492</v>
      </c>
      <c r="K36" s="30"/>
      <c r="L36" s="76" t="s">
        <v>208</v>
      </c>
      <c r="M36" s="77"/>
      <c r="N36" s="76" t="s">
        <v>65</v>
      </c>
      <c r="O36" s="30"/>
      <c r="P36" s="78">
        <v>23492</v>
      </c>
      <c r="Q36" s="78">
        <v>4321</v>
      </c>
      <c r="R36" s="78">
        <v>15632</v>
      </c>
      <c r="S36" s="78">
        <v>117916</v>
      </c>
      <c r="T36" s="78">
        <v>161361</v>
      </c>
      <c r="U36" s="78"/>
      <c r="V36" s="78">
        <f t="shared" si="3"/>
        <v>161361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139619</v>
      </c>
      <c r="E38" s="78"/>
      <c r="F38" s="78">
        <v>139619</v>
      </c>
      <c r="G38" s="78">
        <v>112590</v>
      </c>
      <c r="H38" s="78">
        <v>12358</v>
      </c>
      <c r="I38" s="78">
        <v>3414</v>
      </c>
      <c r="J38" s="78">
        <v>11257</v>
      </c>
      <c r="K38" s="30"/>
      <c r="L38" s="76" t="s">
        <v>69</v>
      </c>
      <c r="M38" s="77"/>
      <c r="N38" s="76" t="s">
        <v>70</v>
      </c>
      <c r="O38" s="30"/>
      <c r="P38" s="78">
        <v>11257</v>
      </c>
      <c r="Q38" s="78">
        <v>3414</v>
      </c>
      <c r="R38" s="78">
        <v>12358</v>
      </c>
      <c r="S38" s="78">
        <v>112590</v>
      </c>
      <c r="T38" s="78">
        <v>139619</v>
      </c>
      <c r="U38" s="78"/>
      <c r="V38" s="78">
        <f>SUM(T38:U38)</f>
        <v>139619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17780</v>
      </c>
      <c r="E40" s="79">
        <v>142</v>
      </c>
      <c r="F40" s="79">
        <v>17638</v>
      </c>
      <c r="G40" s="79">
        <v>13617</v>
      </c>
      <c r="H40" s="79">
        <v>3</v>
      </c>
      <c r="I40" s="79">
        <v>458</v>
      </c>
      <c r="J40" s="79">
        <v>3560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17627</v>
      </c>
      <c r="S40" s="79"/>
      <c r="T40" s="79">
        <v>17627</v>
      </c>
      <c r="U40" s="79">
        <v>153</v>
      </c>
      <c r="V40" s="79">
        <f t="shared" ref="V40:V50" si="5">SUM(T40:U40)</f>
        <v>17780</v>
      </c>
      <c r="X40" s="80" t="s">
        <v>66</v>
      </c>
    </row>
    <row r="41" spans="2:24" x14ac:dyDescent="0.25">
      <c r="B41" s="73" t="s">
        <v>68</v>
      </c>
      <c r="D41" s="78">
        <f t="shared" si="4"/>
        <v>22733</v>
      </c>
      <c r="E41" s="78">
        <v>52</v>
      </c>
      <c r="F41" s="78">
        <v>22681</v>
      </c>
      <c r="G41" s="78">
        <v>22681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850</v>
      </c>
      <c r="Q41" s="78">
        <v>1090</v>
      </c>
      <c r="R41" s="78">
        <v>20674</v>
      </c>
      <c r="S41" s="78">
        <v>62</v>
      </c>
      <c r="T41" s="78">
        <v>22676</v>
      </c>
      <c r="U41" s="78">
        <v>57</v>
      </c>
      <c r="V41" s="78">
        <f t="shared" si="5"/>
        <v>22733</v>
      </c>
      <c r="X41" s="73" t="s">
        <v>68</v>
      </c>
    </row>
    <row r="42" spans="2:24" x14ac:dyDescent="0.25">
      <c r="B42" s="73" t="s">
        <v>71</v>
      </c>
      <c r="D42" s="78">
        <f t="shared" si="4"/>
        <v>22905</v>
      </c>
      <c r="E42" s="78">
        <v>334</v>
      </c>
      <c r="F42" s="78">
        <v>22571</v>
      </c>
      <c r="G42" s="78">
        <v>74</v>
      </c>
      <c r="H42" s="78">
        <v>20892</v>
      </c>
      <c r="I42" s="78">
        <v>651</v>
      </c>
      <c r="J42" s="78">
        <v>954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22763</v>
      </c>
      <c r="T42" s="78">
        <v>22763</v>
      </c>
      <c r="U42" s="78">
        <v>142</v>
      </c>
      <c r="V42" s="78">
        <f t="shared" si="5"/>
        <v>22905</v>
      </c>
      <c r="X42" s="73" t="s">
        <v>71</v>
      </c>
    </row>
    <row r="43" spans="2:24" x14ac:dyDescent="0.25">
      <c r="B43" s="73" t="s">
        <v>78</v>
      </c>
      <c r="D43" s="78">
        <f t="shared" si="4"/>
        <v>16262</v>
      </c>
      <c r="E43" s="78">
        <v>1288</v>
      </c>
      <c r="F43" s="78">
        <v>14974</v>
      </c>
      <c r="G43" s="78">
        <v>6480</v>
      </c>
      <c r="H43" s="78">
        <v>2390</v>
      </c>
      <c r="I43" s="78">
        <v>3932</v>
      </c>
      <c r="J43" s="78">
        <v>2172</v>
      </c>
      <c r="K43" s="30"/>
      <c r="L43" s="75" t="s">
        <v>79</v>
      </c>
      <c r="M43" s="31"/>
      <c r="N43" s="75" t="s">
        <v>80</v>
      </c>
      <c r="O43" s="30"/>
      <c r="P43" s="78">
        <v>708</v>
      </c>
      <c r="Q43" s="78">
        <v>3804</v>
      </c>
      <c r="R43" s="78">
        <v>1067</v>
      </c>
      <c r="S43" s="78">
        <v>8204</v>
      </c>
      <c r="T43" s="78">
        <v>13783</v>
      </c>
      <c r="U43" s="78">
        <v>2479</v>
      </c>
      <c r="V43" s="78">
        <f t="shared" si="5"/>
        <v>16262</v>
      </c>
      <c r="X43" s="73" t="s">
        <v>78</v>
      </c>
    </row>
    <row r="44" spans="2:24" ht="22.5" customHeight="1" x14ac:dyDescent="0.25">
      <c r="B44" s="73"/>
      <c r="D44" s="78">
        <f t="shared" si="4"/>
        <v>160346</v>
      </c>
      <c r="E44" s="78"/>
      <c r="F44" s="78">
        <v>160346</v>
      </c>
      <c r="G44" s="78">
        <v>106093</v>
      </c>
      <c r="H44" s="78">
        <v>31715</v>
      </c>
      <c r="I44" s="78">
        <v>4174</v>
      </c>
      <c r="J44" s="78">
        <v>18364</v>
      </c>
      <c r="K44" s="61"/>
      <c r="L44" s="76" t="s">
        <v>209</v>
      </c>
      <c r="M44" s="77"/>
      <c r="N44" s="76" t="s">
        <v>187</v>
      </c>
      <c r="O44" s="61"/>
      <c r="P44" s="78">
        <v>18364</v>
      </c>
      <c r="Q44" s="78">
        <v>4174</v>
      </c>
      <c r="R44" s="78">
        <v>31715</v>
      </c>
      <c r="S44" s="78">
        <v>106093</v>
      </c>
      <c r="T44" s="78">
        <v>160346</v>
      </c>
      <c r="U44" s="78"/>
      <c r="V44" s="78">
        <f t="shared" si="5"/>
        <v>160346</v>
      </c>
      <c r="X44" s="73"/>
    </row>
    <row r="45" spans="2:24" ht="24.75" customHeight="1" x14ac:dyDescent="0.25">
      <c r="B45" s="73"/>
      <c r="C45" s="35"/>
      <c r="D45" s="78">
        <f t="shared" si="4"/>
        <v>138604</v>
      </c>
      <c r="E45" s="78"/>
      <c r="F45" s="78">
        <v>138604</v>
      </c>
      <c r="G45" s="78">
        <v>100767</v>
      </c>
      <c r="H45" s="78">
        <v>28441</v>
      </c>
      <c r="I45" s="78">
        <v>3267</v>
      </c>
      <c r="J45" s="78">
        <v>6129</v>
      </c>
      <c r="K45" s="61"/>
      <c r="L45" s="76" t="s">
        <v>188</v>
      </c>
      <c r="M45" s="77"/>
      <c r="N45" s="76" t="s">
        <v>189</v>
      </c>
      <c r="O45" s="61"/>
      <c r="P45" s="78">
        <v>6129</v>
      </c>
      <c r="Q45" s="78">
        <v>3267</v>
      </c>
      <c r="R45" s="78">
        <v>28441</v>
      </c>
      <c r="S45" s="78">
        <v>100767</v>
      </c>
      <c r="T45" s="78">
        <v>138604</v>
      </c>
      <c r="U45" s="78"/>
      <c r="V45" s="78">
        <f t="shared" si="5"/>
        <v>138604</v>
      </c>
      <c r="W45" s="35"/>
      <c r="X45" s="73"/>
    </row>
    <row r="46" spans="2:24" x14ac:dyDescent="0.25">
      <c r="B46" s="73"/>
      <c r="D46" s="81">
        <f t="shared" si="4"/>
        <v>17167</v>
      </c>
      <c r="E46" s="81"/>
      <c r="F46" s="81">
        <v>17167</v>
      </c>
      <c r="G46" s="81">
        <v>1402</v>
      </c>
      <c r="H46" s="81">
        <v>15765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17167</v>
      </c>
      <c r="T46" s="81">
        <v>17167</v>
      </c>
      <c r="U46" s="81"/>
      <c r="V46" s="81">
        <f t="shared" si="5"/>
        <v>17167</v>
      </c>
      <c r="X46" s="73"/>
    </row>
    <row r="47" spans="2:24" ht="33.6" customHeight="1" x14ac:dyDescent="0.25">
      <c r="B47" s="80" t="s">
        <v>198</v>
      </c>
      <c r="D47" s="79">
        <f t="shared" si="4"/>
        <v>160346</v>
      </c>
      <c r="E47" s="79"/>
      <c r="F47" s="79">
        <v>160346</v>
      </c>
      <c r="G47" s="79">
        <v>121858</v>
      </c>
      <c r="H47" s="79">
        <v>15950</v>
      </c>
      <c r="I47" s="79">
        <v>4174</v>
      </c>
      <c r="J47" s="79">
        <v>18364</v>
      </c>
      <c r="K47" s="66"/>
      <c r="L47" s="76" t="s">
        <v>210</v>
      </c>
      <c r="M47" s="77"/>
      <c r="N47" s="76" t="s">
        <v>190</v>
      </c>
      <c r="O47" s="66"/>
      <c r="P47" s="79">
        <v>18364</v>
      </c>
      <c r="Q47" s="79">
        <v>4174</v>
      </c>
      <c r="R47" s="79">
        <v>15950</v>
      </c>
      <c r="S47" s="79">
        <v>121858</v>
      </c>
      <c r="T47" s="79">
        <v>160346</v>
      </c>
      <c r="U47" s="79"/>
      <c r="V47" s="79">
        <f t="shared" si="5"/>
        <v>160346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138604</v>
      </c>
      <c r="E48" s="81"/>
      <c r="F48" s="81">
        <v>138604</v>
      </c>
      <c r="G48" s="81">
        <v>116532</v>
      </c>
      <c r="H48" s="81">
        <v>12676</v>
      </c>
      <c r="I48" s="81">
        <v>3267</v>
      </c>
      <c r="J48" s="81">
        <v>6129</v>
      </c>
      <c r="K48" s="30"/>
      <c r="L48" s="76" t="s">
        <v>211</v>
      </c>
      <c r="M48" s="77"/>
      <c r="N48" s="76" t="s">
        <v>191</v>
      </c>
      <c r="O48" s="30"/>
      <c r="P48" s="81">
        <v>6129</v>
      </c>
      <c r="Q48" s="81">
        <v>3267</v>
      </c>
      <c r="R48" s="81">
        <v>12676</v>
      </c>
      <c r="S48" s="81">
        <v>116532</v>
      </c>
      <c r="T48" s="81">
        <v>138604</v>
      </c>
      <c r="U48" s="81"/>
      <c r="V48" s="81">
        <f t="shared" si="5"/>
        <v>138604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18364</v>
      </c>
      <c r="Q49" s="79">
        <v>4174</v>
      </c>
      <c r="R49" s="79">
        <v>31715</v>
      </c>
      <c r="S49" s="79">
        <v>106093</v>
      </c>
      <c r="T49" s="79">
        <v>160346</v>
      </c>
      <c r="U49" s="79"/>
      <c r="V49" s="79">
        <f t="shared" si="5"/>
        <v>160346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6129</v>
      </c>
      <c r="Q50" s="78">
        <v>3267</v>
      </c>
      <c r="R50" s="78">
        <v>28441</v>
      </c>
      <c r="S50" s="78">
        <v>100767</v>
      </c>
      <c r="T50" s="78">
        <v>138604</v>
      </c>
      <c r="U50" s="78"/>
      <c r="V50" s="78">
        <f t="shared" si="5"/>
        <v>138604</v>
      </c>
      <c r="X50" s="73" t="s">
        <v>55</v>
      </c>
    </row>
    <row r="51" spans="2:24" x14ac:dyDescent="0.25">
      <c r="B51" s="73"/>
      <c r="D51" s="78">
        <f t="shared" ref="D51:D56" si="6">SUM(E51:F51)</f>
        <v>121822</v>
      </c>
      <c r="E51" s="78"/>
      <c r="F51" s="78">
        <v>121822</v>
      </c>
      <c r="G51" s="78">
        <v>109840</v>
      </c>
      <c r="H51" s="78">
        <v>11982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121822</v>
      </c>
      <c r="E52" s="78"/>
      <c r="F52" s="78">
        <v>121822</v>
      </c>
      <c r="G52" s="78">
        <v>94075</v>
      </c>
      <c r="H52" s="78">
        <v>27747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439</v>
      </c>
      <c r="E53" s="78"/>
      <c r="F53" s="78">
        <v>439</v>
      </c>
      <c r="G53" s="78"/>
      <c r="H53" s="78"/>
      <c r="I53" s="78">
        <v>439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439</v>
      </c>
      <c r="T53" s="78">
        <v>439</v>
      </c>
      <c r="U53" s="78"/>
      <c r="V53" s="78">
        <f>SUM(T53:U53)</f>
        <v>439</v>
      </c>
      <c r="X53" s="73"/>
    </row>
    <row r="54" spans="2:24" x14ac:dyDescent="0.25">
      <c r="B54" s="73"/>
      <c r="D54" s="78">
        <f t="shared" si="6"/>
        <v>38524</v>
      </c>
      <c r="E54" s="78"/>
      <c r="F54" s="78">
        <v>38524</v>
      </c>
      <c r="G54" s="78">
        <v>12457</v>
      </c>
      <c r="H54" s="78">
        <v>3968</v>
      </c>
      <c r="I54" s="78">
        <v>3735</v>
      </c>
      <c r="J54" s="78">
        <v>18364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16782</v>
      </c>
      <c r="E55" s="78"/>
      <c r="F55" s="78">
        <v>16782</v>
      </c>
      <c r="G55" s="78">
        <v>7131</v>
      </c>
      <c r="H55" s="78">
        <v>694</v>
      </c>
      <c r="I55" s="78">
        <v>2828</v>
      </c>
      <c r="J55" s="78">
        <v>6129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6534</v>
      </c>
      <c r="E56" s="78">
        <v>6534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6129</v>
      </c>
      <c r="Q69" s="78">
        <v>2828</v>
      </c>
      <c r="R69" s="78">
        <v>694</v>
      </c>
      <c r="S69" s="78">
        <v>7131</v>
      </c>
      <c r="T69" s="78">
        <v>16782</v>
      </c>
      <c r="U69" s="78"/>
      <c r="V69" s="78">
        <f>SUM(T69:U69)</f>
        <v>16782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6534</v>
      </c>
      <c r="V71" s="78">
        <f t="shared" ref="V71:V74" si="7">SUM(T71:U71)</f>
        <v>6534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1108</v>
      </c>
      <c r="Q72" s="78">
        <v>308</v>
      </c>
      <c r="R72" s="78">
        <v>1737</v>
      </c>
      <c r="S72" s="78">
        <v>1650</v>
      </c>
      <c r="T72" s="78">
        <v>4803</v>
      </c>
      <c r="U72" s="78">
        <v>93</v>
      </c>
      <c r="V72" s="78">
        <f t="shared" si="7"/>
        <v>4896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-90</v>
      </c>
      <c r="Q73" s="78">
        <v>-891</v>
      </c>
      <c r="R73" s="78">
        <v>-1747</v>
      </c>
      <c r="S73" s="78">
        <v>-357</v>
      </c>
      <c r="T73" s="78">
        <v>-3085</v>
      </c>
      <c r="U73" s="78">
        <v>-1811</v>
      </c>
      <c r="V73" s="78">
        <f t="shared" si="7"/>
        <v>-4896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23316</v>
      </c>
      <c r="E74" s="81">
        <v>4816</v>
      </c>
      <c r="F74" s="81">
        <v>18500</v>
      </c>
      <c r="G74" s="81">
        <v>8424</v>
      </c>
      <c r="H74" s="81">
        <v>684</v>
      </c>
      <c r="I74" s="81">
        <v>2245</v>
      </c>
      <c r="J74" s="81">
        <v>7147</v>
      </c>
      <c r="K74" s="33"/>
      <c r="L74" s="76" t="s">
        <v>103</v>
      </c>
      <c r="M74" s="77"/>
      <c r="N74" s="76" t="s">
        <v>104</v>
      </c>
      <c r="O74" s="33"/>
      <c r="P74" s="81">
        <v>7147</v>
      </c>
      <c r="Q74" s="81">
        <v>2245</v>
      </c>
      <c r="R74" s="81">
        <v>684</v>
      </c>
      <c r="S74" s="81">
        <v>8424</v>
      </c>
      <c r="T74" s="81">
        <v>18500</v>
      </c>
      <c r="U74" s="81">
        <v>4816</v>
      </c>
      <c r="V74" s="81">
        <f t="shared" si="7"/>
        <v>23316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45058</v>
      </c>
      <c r="E75" s="79"/>
      <c r="F75" s="79">
        <v>45058</v>
      </c>
      <c r="G75" s="79">
        <v>11793</v>
      </c>
      <c r="H75" s="79">
        <v>5656</v>
      </c>
      <c r="I75" s="79">
        <v>872</v>
      </c>
      <c r="J75" s="79">
        <v>26737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42405</v>
      </c>
      <c r="E76" s="78"/>
      <c r="F76" s="78">
        <v>42405</v>
      </c>
      <c r="G76" s="78">
        <v>11514</v>
      </c>
      <c r="H76" s="78">
        <v>5656</v>
      </c>
      <c r="I76" s="78">
        <v>872</v>
      </c>
      <c r="J76" s="78">
        <v>24363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-21742</v>
      </c>
      <c r="E77" s="78"/>
      <c r="F77" s="78">
        <v>-21742</v>
      </c>
      <c r="G77" s="78">
        <v>-5326</v>
      </c>
      <c r="H77" s="78">
        <v>-3274</v>
      </c>
      <c r="I77" s="78">
        <v>-907</v>
      </c>
      <c r="J77" s="78">
        <v>-12235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2653</v>
      </c>
      <c r="E78" s="78"/>
      <c r="F78" s="78">
        <v>2653</v>
      </c>
      <c r="G78" s="78">
        <v>279</v>
      </c>
      <c r="H78" s="78">
        <v>0</v>
      </c>
      <c r="I78" s="78">
        <v>0</v>
      </c>
      <c r="J78" s="78">
        <v>2374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1</v>
      </c>
      <c r="F79" s="78">
        <v>-1</v>
      </c>
      <c r="G79" s="78">
        <v>332</v>
      </c>
      <c r="H79" s="78">
        <v>69</v>
      </c>
      <c r="I79" s="78">
        <v>0</v>
      </c>
      <c r="J79" s="78">
        <v>-402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4815</v>
      </c>
      <c r="F80" s="78">
        <v>-4815</v>
      </c>
      <c r="G80" s="78">
        <v>1625</v>
      </c>
      <c r="H80" s="78">
        <v>-1767</v>
      </c>
      <c r="I80" s="78">
        <v>2280</v>
      </c>
      <c r="J80" s="78">
        <v>-6953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303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80145</v>
      </c>
      <c r="V18" s="78">
        <f>SUM(T18:U18)</f>
        <v>80145</v>
      </c>
      <c r="X18" s="73" t="s">
        <v>25</v>
      </c>
    </row>
    <row r="19" spans="2:24" x14ac:dyDescent="0.25">
      <c r="B19" s="73" t="s">
        <v>28</v>
      </c>
      <c r="D19" s="78">
        <f>SUM(E19:F19)</f>
        <v>84557</v>
      </c>
      <c r="E19" s="78">
        <v>84557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266884</v>
      </c>
      <c r="E23" s="78"/>
      <c r="F23" s="78">
        <v>266884</v>
      </c>
      <c r="G23" s="78">
        <v>53653</v>
      </c>
      <c r="H23" s="78">
        <v>33934</v>
      </c>
      <c r="I23" s="78">
        <v>8273</v>
      </c>
      <c r="J23" s="78">
        <v>142864</v>
      </c>
      <c r="K23" s="30"/>
      <c r="L23" s="76" t="s">
        <v>205</v>
      </c>
      <c r="M23" s="77"/>
      <c r="N23" s="76" t="s">
        <v>41</v>
      </c>
      <c r="O23" s="30"/>
      <c r="P23" s="78">
        <v>142864</v>
      </c>
      <c r="Q23" s="78">
        <v>8273</v>
      </c>
      <c r="R23" s="78">
        <v>33934</v>
      </c>
      <c r="S23" s="78">
        <v>53653</v>
      </c>
      <c r="T23" s="78">
        <v>266884</v>
      </c>
      <c r="U23" s="78"/>
      <c r="V23" s="78">
        <f>SUM(T23:U23)</f>
        <v>266884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48113</v>
      </c>
      <c r="E24" s="78"/>
      <c r="F24" s="78">
        <v>48113</v>
      </c>
      <c r="G24" s="78">
        <v>10446</v>
      </c>
      <c r="H24" s="78">
        <v>6892</v>
      </c>
      <c r="I24" s="78">
        <v>1089</v>
      </c>
      <c r="J24" s="78">
        <v>29686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218771</v>
      </c>
      <c r="E25" s="78"/>
      <c r="F25" s="78">
        <v>218771</v>
      </c>
      <c r="G25" s="78">
        <v>43207</v>
      </c>
      <c r="H25" s="78">
        <v>27042</v>
      </c>
      <c r="I25" s="78">
        <v>7184</v>
      </c>
      <c r="J25" s="78">
        <v>113178</v>
      </c>
      <c r="K25" s="30"/>
      <c r="L25" s="76" t="s">
        <v>45</v>
      </c>
      <c r="M25" s="77"/>
      <c r="N25" s="76" t="s">
        <v>46</v>
      </c>
      <c r="O25" s="30"/>
      <c r="P25" s="78">
        <v>113178</v>
      </c>
      <c r="Q25" s="78">
        <v>7184</v>
      </c>
      <c r="R25" s="78">
        <v>27042</v>
      </c>
      <c r="S25" s="78">
        <v>43207</v>
      </c>
      <c r="T25" s="78">
        <v>218771</v>
      </c>
      <c r="U25" s="78"/>
      <c r="V25" s="78">
        <f t="shared" ref="V25:V31" si="1">SUM(T25:U25)</f>
        <v>218771</v>
      </c>
      <c r="X25" s="73"/>
    </row>
    <row r="26" spans="2:24" x14ac:dyDescent="0.25">
      <c r="B26" s="73"/>
      <c r="D26" s="81">
        <f t="shared" si="0"/>
        <v>-4412</v>
      </c>
      <c r="E26" s="81">
        <v>-4412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-4412</v>
      </c>
      <c r="V26" s="81">
        <f t="shared" si="1"/>
        <v>-4412</v>
      </c>
      <c r="X26" s="73"/>
    </row>
    <row r="27" spans="2:24" x14ac:dyDescent="0.25">
      <c r="B27" s="80" t="s">
        <v>49</v>
      </c>
      <c r="D27" s="79">
        <f t="shared" si="0"/>
        <v>125071</v>
      </c>
      <c r="E27" s="79">
        <v>527</v>
      </c>
      <c r="F27" s="79">
        <v>124544</v>
      </c>
      <c r="G27" s="79">
        <v>10966</v>
      </c>
      <c r="H27" s="79">
        <v>26982</v>
      </c>
      <c r="I27" s="79">
        <v>4798</v>
      </c>
      <c r="J27" s="79">
        <v>81798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125012</v>
      </c>
      <c r="T27" s="79">
        <v>125012</v>
      </c>
      <c r="U27" s="79">
        <v>59</v>
      </c>
      <c r="V27" s="79">
        <f t="shared" si="1"/>
        <v>125071</v>
      </c>
      <c r="X27" s="80" t="s">
        <v>49</v>
      </c>
    </row>
    <row r="28" spans="2:24" x14ac:dyDescent="0.25">
      <c r="B28" s="73" t="s">
        <v>44</v>
      </c>
      <c r="D28" s="78">
        <f t="shared" si="0"/>
        <v>32384</v>
      </c>
      <c r="E28" s="78"/>
      <c r="F28" s="78">
        <v>32384</v>
      </c>
      <c r="G28" s="78">
        <v>1810</v>
      </c>
      <c r="H28" s="78">
        <v>60</v>
      </c>
      <c r="I28" s="78">
        <v>1142</v>
      </c>
      <c r="J28" s="78">
        <v>1212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32536</v>
      </c>
      <c r="S28" s="78"/>
      <c r="T28" s="78">
        <v>32536</v>
      </c>
      <c r="U28" s="78">
        <v>-152</v>
      </c>
      <c r="V28" s="78">
        <f t="shared" si="1"/>
        <v>32384</v>
      </c>
      <c r="X28" s="73" t="s">
        <v>44</v>
      </c>
    </row>
    <row r="29" spans="2:24" x14ac:dyDescent="0.25">
      <c r="B29" s="73"/>
      <c r="D29" s="78">
        <f t="shared" si="0"/>
        <v>28160</v>
      </c>
      <c r="E29" s="78"/>
      <c r="F29" s="78">
        <v>28160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27751</v>
      </c>
      <c r="S29" s="78"/>
      <c r="T29" s="78">
        <v>27751</v>
      </c>
      <c r="U29" s="78">
        <v>409</v>
      </c>
      <c r="V29" s="78">
        <f t="shared" si="1"/>
        <v>28160</v>
      </c>
      <c r="X29" s="73"/>
    </row>
    <row r="30" spans="2:24" x14ac:dyDescent="0.25">
      <c r="B30" s="73"/>
      <c r="D30" s="78">
        <f t="shared" si="0"/>
        <v>4224</v>
      </c>
      <c r="E30" s="78"/>
      <c r="F30" s="78">
        <v>4224</v>
      </c>
      <c r="G30" s="78">
        <v>1810</v>
      </c>
      <c r="H30" s="78">
        <v>60</v>
      </c>
      <c r="I30" s="78">
        <v>1142</v>
      </c>
      <c r="J30" s="78">
        <v>1212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4785</v>
      </c>
      <c r="S30" s="78"/>
      <c r="T30" s="78">
        <v>4785</v>
      </c>
      <c r="U30" s="78">
        <v>-561</v>
      </c>
      <c r="V30" s="78">
        <f t="shared" si="1"/>
        <v>4224</v>
      </c>
      <c r="X30" s="73"/>
    </row>
    <row r="31" spans="2:24" x14ac:dyDescent="0.25">
      <c r="B31" s="73"/>
      <c r="D31" s="78">
        <f t="shared" si="0"/>
        <v>109956</v>
      </c>
      <c r="E31" s="78"/>
      <c r="F31" s="78">
        <v>109956</v>
      </c>
      <c r="G31" s="78">
        <v>40877</v>
      </c>
      <c r="H31" s="78">
        <v>6892</v>
      </c>
      <c r="I31" s="78">
        <v>2333</v>
      </c>
      <c r="J31" s="78">
        <v>59854</v>
      </c>
      <c r="K31" s="34"/>
      <c r="L31" s="76" t="s">
        <v>206</v>
      </c>
      <c r="M31" s="77"/>
      <c r="N31" s="76" t="s">
        <v>119</v>
      </c>
      <c r="O31" s="34"/>
      <c r="P31" s="78">
        <v>59854</v>
      </c>
      <c r="Q31" s="78">
        <v>2333</v>
      </c>
      <c r="R31" s="78">
        <v>6892</v>
      </c>
      <c r="S31" s="78">
        <v>40877</v>
      </c>
      <c r="T31" s="78">
        <v>109956</v>
      </c>
      <c r="U31" s="78"/>
      <c r="V31" s="78">
        <f t="shared" si="1"/>
        <v>109956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61843</v>
      </c>
      <c r="E33" s="78"/>
      <c r="F33" s="78">
        <v>61843</v>
      </c>
      <c r="G33" s="78">
        <v>30431</v>
      </c>
      <c r="H33" s="78">
        <v>0</v>
      </c>
      <c r="I33" s="78">
        <v>1244</v>
      </c>
      <c r="J33" s="78">
        <v>30168</v>
      </c>
      <c r="K33" s="30"/>
      <c r="L33" s="76" t="s">
        <v>120</v>
      </c>
      <c r="M33" s="77"/>
      <c r="N33" s="76" t="s">
        <v>121</v>
      </c>
      <c r="O33" s="30"/>
      <c r="P33" s="78">
        <v>30168</v>
      </c>
      <c r="Q33" s="78">
        <v>1244</v>
      </c>
      <c r="R33" s="78">
        <v>0</v>
      </c>
      <c r="S33" s="78">
        <v>30431</v>
      </c>
      <c r="T33" s="78">
        <v>61843</v>
      </c>
      <c r="U33" s="78"/>
      <c r="V33" s="78">
        <f>SUM(T33:U33)</f>
        <v>61843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50922</v>
      </c>
      <c r="E35" s="79">
        <v>11084</v>
      </c>
      <c r="F35" s="79">
        <v>39838</v>
      </c>
      <c r="G35" s="79">
        <v>1667</v>
      </c>
      <c r="H35" s="79">
        <v>7914</v>
      </c>
      <c r="I35" s="79">
        <v>13451</v>
      </c>
      <c r="J35" s="79">
        <v>16806</v>
      </c>
      <c r="K35" s="63"/>
      <c r="L35" s="75" t="s">
        <v>63</v>
      </c>
      <c r="M35" s="31"/>
      <c r="N35" s="75" t="s">
        <v>64</v>
      </c>
      <c r="O35" s="63"/>
      <c r="P35" s="79">
        <v>8861</v>
      </c>
      <c r="Q35" s="79">
        <v>17665</v>
      </c>
      <c r="R35" s="79">
        <v>2110</v>
      </c>
      <c r="S35" s="79">
        <v>10104</v>
      </c>
      <c r="T35" s="79">
        <v>38740</v>
      </c>
      <c r="U35" s="79">
        <v>12182</v>
      </c>
      <c r="V35" s="79">
        <f t="shared" ref="V35:V36" si="3">SUM(T35:U35)</f>
        <v>50922</v>
      </c>
      <c r="X35" s="80" t="s">
        <v>62</v>
      </c>
    </row>
    <row r="36" spans="2:24" x14ac:dyDescent="0.25">
      <c r="B36" s="73" t="s">
        <v>54</v>
      </c>
      <c r="D36" s="78">
        <f t="shared" si="2"/>
        <v>266406</v>
      </c>
      <c r="E36" s="78"/>
      <c r="F36" s="78">
        <v>266406</v>
      </c>
      <c r="G36" s="78">
        <v>174326</v>
      </c>
      <c r="H36" s="78">
        <v>33624</v>
      </c>
      <c r="I36" s="78">
        <v>6547</v>
      </c>
      <c r="J36" s="78">
        <v>51909</v>
      </c>
      <c r="K36" s="30"/>
      <c r="L36" s="76" t="s">
        <v>208</v>
      </c>
      <c r="M36" s="77"/>
      <c r="N36" s="76" t="s">
        <v>65</v>
      </c>
      <c r="O36" s="30"/>
      <c r="P36" s="78">
        <v>51909</v>
      </c>
      <c r="Q36" s="78">
        <v>6547</v>
      </c>
      <c r="R36" s="78">
        <v>33624</v>
      </c>
      <c r="S36" s="78">
        <v>174326</v>
      </c>
      <c r="T36" s="78">
        <v>266406</v>
      </c>
      <c r="U36" s="78"/>
      <c r="V36" s="78">
        <f t="shared" si="3"/>
        <v>266406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218293</v>
      </c>
      <c r="E38" s="78"/>
      <c r="F38" s="78">
        <v>218293</v>
      </c>
      <c r="G38" s="78">
        <v>163880</v>
      </c>
      <c r="H38" s="78">
        <v>26732</v>
      </c>
      <c r="I38" s="78">
        <v>5458</v>
      </c>
      <c r="J38" s="78">
        <v>22223</v>
      </c>
      <c r="K38" s="30"/>
      <c r="L38" s="76" t="s">
        <v>69</v>
      </c>
      <c r="M38" s="77"/>
      <c r="N38" s="76" t="s">
        <v>70</v>
      </c>
      <c r="O38" s="30"/>
      <c r="P38" s="78">
        <v>22223</v>
      </c>
      <c r="Q38" s="78">
        <v>5458</v>
      </c>
      <c r="R38" s="78">
        <v>26732</v>
      </c>
      <c r="S38" s="78">
        <v>163880</v>
      </c>
      <c r="T38" s="78">
        <v>218293</v>
      </c>
      <c r="U38" s="78"/>
      <c r="V38" s="78">
        <f>SUM(T38:U38)</f>
        <v>218293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22068</v>
      </c>
      <c r="E40" s="79">
        <v>426</v>
      </c>
      <c r="F40" s="79">
        <v>21642</v>
      </c>
      <c r="G40" s="79">
        <v>20720</v>
      </c>
      <c r="H40" s="79">
        <v>14</v>
      </c>
      <c r="I40" s="79">
        <v>747</v>
      </c>
      <c r="J40" s="79">
        <v>161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21667</v>
      </c>
      <c r="S40" s="79"/>
      <c r="T40" s="79">
        <v>21667</v>
      </c>
      <c r="U40" s="79">
        <v>401</v>
      </c>
      <c r="V40" s="79">
        <f t="shared" ref="V40:V50" si="5">SUM(T40:U40)</f>
        <v>22068</v>
      </c>
      <c r="X40" s="80" t="s">
        <v>66</v>
      </c>
    </row>
    <row r="41" spans="2:24" x14ac:dyDescent="0.25">
      <c r="B41" s="73" t="s">
        <v>68</v>
      </c>
      <c r="D41" s="78">
        <f t="shared" si="4"/>
        <v>36878</v>
      </c>
      <c r="E41" s="78">
        <v>12</v>
      </c>
      <c r="F41" s="78">
        <v>36866</v>
      </c>
      <c r="G41" s="78">
        <v>36866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1377</v>
      </c>
      <c r="Q41" s="78">
        <v>2115</v>
      </c>
      <c r="R41" s="78">
        <v>33181</v>
      </c>
      <c r="S41" s="78">
        <v>40</v>
      </c>
      <c r="T41" s="78">
        <v>36713</v>
      </c>
      <c r="U41" s="78">
        <v>165</v>
      </c>
      <c r="V41" s="78">
        <f t="shared" si="5"/>
        <v>36878</v>
      </c>
      <c r="X41" s="73" t="s">
        <v>68</v>
      </c>
    </row>
    <row r="42" spans="2:24" x14ac:dyDescent="0.25">
      <c r="B42" s="73" t="s">
        <v>71</v>
      </c>
      <c r="D42" s="78">
        <f t="shared" si="4"/>
        <v>42652</v>
      </c>
      <c r="E42" s="78">
        <v>715</v>
      </c>
      <c r="F42" s="78">
        <v>41937</v>
      </c>
      <c r="G42" s="78">
        <v>46</v>
      </c>
      <c r="H42" s="78">
        <v>38309</v>
      </c>
      <c r="I42" s="78">
        <v>2619</v>
      </c>
      <c r="J42" s="78">
        <v>963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42534</v>
      </c>
      <c r="T42" s="78">
        <v>42534</v>
      </c>
      <c r="U42" s="78">
        <v>118</v>
      </c>
      <c r="V42" s="78">
        <f t="shared" si="5"/>
        <v>42652</v>
      </c>
      <c r="X42" s="73" t="s">
        <v>71</v>
      </c>
    </row>
    <row r="43" spans="2:24" x14ac:dyDescent="0.25">
      <c r="B43" s="73" t="s">
        <v>78</v>
      </c>
      <c r="D43" s="78">
        <f t="shared" si="4"/>
        <v>30833</v>
      </c>
      <c r="E43" s="78">
        <v>2101</v>
      </c>
      <c r="F43" s="78">
        <v>28732</v>
      </c>
      <c r="G43" s="78">
        <v>13675</v>
      </c>
      <c r="H43" s="78">
        <v>5157</v>
      </c>
      <c r="I43" s="78">
        <v>6143</v>
      </c>
      <c r="J43" s="78">
        <v>3757</v>
      </c>
      <c r="K43" s="30"/>
      <c r="L43" s="75" t="s">
        <v>79</v>
      </c>
      <c r="M43" s="31"/>
      <c r="N43" s="75" t="s">
        <v>80</v>
      </c>
      <c r="O43" s="30"/>
      <c r="P43" s="78">
        <v>1616</v>
      </c>
      <c r="Q43" s="78">
        <v>6929</v>
      </c>
      <c r="R43" s="78">
        <v>1351</v>
      </c>
      <c r="S43" s="78">
        <v>14037</v>
      </c>
      <c r="T43" s="78">
        <v>23933</v>
      </c>
      <c r="U43" s="78">
        <v>6900</v>
      </c>
      <c r="V43" s="78">
        <f t="shared" si="5"/>
        <v>30833</v>
      </c>
      <c r="X43" s="73" t="s">
        <v>78</v>
      </c>
    </row>
    <row r="44" spans="2:24" ht="22.5" customHeight="1" x14ac:dyDescent="0.25">
      <c r="B44" s="73"/>
      <c r="D44" s="78">
        <f t="shared" si="4"/>
        <v>262076</v>
      </c>
      <c r="E44" s="78"/>
      <c r="F44" s="78">
        <v>262076</v>
      </c>
      <c r="G44" s="78">
        <v>159630</v>
      </c>
      <c r="H44" s="78">
        <v>46343</v>
      </c>
      <c r="I44" s="78">
        <v>6082</v>
      </c>
      <c r="J44" s="78">
        <v>50021</v>
      </c>
      <c r="K44" s="61"/>
      <c r="L44" s="76" t="s">
        <v>209</v>
      </c>
      <c r="M44" s="77"/>
      <c r="N44" s="76" t="s">
        <v>187</v>
      </c>
      <c r="O44" s="61"/>
      <c r="P44" s="78">
        <v>50021</v>
      </c>
      <c r="Q44" s="78">
        <v>6082</v>
      </c>
      <c r="R44" s="78">
        <v>46343</v>
      </c>
      <c r="S44" s="78">
        <v>159630</v>
      </c>
      <c r="T44" s="78">
        <v>262076</v>
      </c>
      <c r="U44" s="78"/>
      <c r="V44" s="78">
        <f t="shared" si="5"/>
        <v>262076</v>
      </c>
      <c r="X44" s="73"/>
    </row>
    <row r="45" spans="2:24" ht="24.75" customHeight="1" x14ac:dyDescent="0.25">
      <c r="B45" s="73"/>
      <c r="C45" s="35"/>
      <c r="D45" s="78">
        <f t="shared" si="4"/>
        <v>213963</v>
      </c>
      <c r="E45" s="78"/>
      <c r="F45" s="78">
        <v>213963</v>
      </c>
      <c r="G45" s="78">
        <v>149184</v>
      </c>
      <c r="H45" s="78">
        <v>39451</v>
      </c>
      <c r="I45" s="78">
        <v>4993</v>
      </c>
      <c r="J45" s="78">
        <v>20335</v>
      </c>
      <c r="K45" s="61"/>
      <c r="L45" s="76" t="s">
        <v>188</v>
      </c>
      <c r="M45" s="77"/>
      <c r="N45" s="76" t="s">
        <v>189</v>
      </c>
      <c r="O45" s="61"/>
      <c r="P45" s="78">
        <v>20335</v>
      </c>
      <c r="Q45" s="78">
        <v>4993</v>
      </c>
      <c r="R45" s="78">
        <v>39451</v>
      </c>
      <c r="S45" s="78">
        <v>149184</v>
      </c>
      <c r="T45" s="78">
        <v>213963</v>
      </c>
      <c r="U45" s="78"/>
      <c r="V45" s="78">
        <f t="shared" si="5"/>
        <v>213963</v>
      </c>
      <c r="W45" s="35"/>
      <c r="X45" s="73"/>
    </row>
    <row r="46" spans="2:24" x14ac:dyDescent="0.25">
      <c r="B46" s="73"/>
      <c r="D46" s="81">
        <f t="shared" si="4"/>
        <v>31509</v>
      </c>
      <c r="E46" s="81"/>
      <c r="F46" s="81">
        <v>31509</v>
      </c>
      <c r="G46" s="81">
        <v>3106</v>
      </c>
      <c r="H46" s="81">
        <v>28403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31509</v>
      </c>
      <c r="T46" s="81">
        <v>31509</v>
      </c>
      <c r="U46" s="81"/>
      <c r="V46" s="81">
        <f t="shared" si="5"/>
        <v>31509</v>
      </c>
      <c r="X46" s="73"/>
    </row>
    <row r="47" spans="2:24" ht="33.6" customHeight="1" x14ac:dyDescent="0.25">
      <c r="B47" s="80" t="s">
        <v>198</v>
      </c>
      <c r="D47" s="79">
        <f t="shared" si="4"/>
        <v>262076</v>
      </c>
      <c r="E47" s="79"/>
      <c r="F47" s="79">
        <v>262076</v>
      </c>
      <c r="G47" s="79">
        <v>188033</v>
      </c>
      <c r="H47" s="79">
        <v>17940</v>
      </c>
      <c r="I47" s="79">
        <v>6082</v>
      </c>
      <c r="J47" s="79">
        <v>50021</v>
      </c>
      <c r="K47" s="66"/>
      <c r="L47" s="76" t="s">
        <v>210</v>
      </c>
      <c r="M47" s="77"/>
      <c r="N47" s="76" t="s">
        <v>190</v>
      </c>
      <c r="O47" s="66"/>
      <c r="P47" s="79">
        <v>50021</v>
      </c>
      <c r="Q47" s="79">
        <v>6082</v>
      </c>
      <c r="R47" s="79">
        <v>17940</v>
      </c>
      <c r="S47" s="79">
        <v>188033</v>
      </c>
      <c r="T47" s="79">
        <v>262076</v>
      </c>
      <c r="U47" s="79"/>
      <c r="V47" s="79">
        <f t="shared" si="5"/>
        <v>262076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213963</v>
      </c>
      <c r="E48" s="81"/>
      <c r="F48" s="81">
        <v>213963</v>
      </c>
      <c r="G48" s="81">
        <v>177587</v>
      </c>
      <c r="H48" s="81">
        <v>11048</v>
      </c>
      <c r="I48" s="81">
        <v>4993</v>
      </c>
      <c r="J48" s="81">
        <v>20335</v>
      </c>
      <c r="K48" s="30"/>
      <c r="L48" s="76" t="s">
        <v>211</v>
      </c>
      <c r="M48" s="77"/>
      <c r="N48" s="76" t="s">
        <v>191</v>
      </c>
      <c r="O48" s="30"/>
      <c r="P48" s="81">
        <v>20335</v>
      </c>
      <c r="Q48" s="81">
        <v>4993</v>
      </c>
      <c r="R48" s="81">
        <v>11048</v>
      </c>
      <c r="S48" s="81">
        <v>177587</v>
      </c>
      <c r="T48" s="81">
        <v>213963</v>
      </c>
      <c r="U48" s="81"/>
      <c r="V48" s="81">
        <f t="shared" si="5"/>
        <v>213963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50021</v>
      </c>
      <c r="Q49" s="79">
        <v>6082</v>
      </c>
      <c r="R49" s="79">
        <v>46343</v>
      </c>
      <c r="S49" s="79">
        <v>159630</v>
      </c>
      <c r="T49" s="79">
        <v>262076</v>
      </c>
      <c r="U49" s="79"/>
      <c r="V49" s="79">
        <f t="shared" si="5"/>
        <v>262076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20335</v>
      </c>
      <c r="Q50" s="78">
        <v>4993</v>
      </c>
      <c r="R50" s="78">
        <v>39451</v>
      </c>
      <c r="S50" s="78">
        <v>149184</v>
      </c>
      <c r="T50" s="78">
        <v>213963</v>
      </c>
      <c r="U50" s="78"/>
      <c r="V50" s="78">
        <f t="shared" si="5"/>
        <v>213963</v>
      </c>
      <c r="X50" s="73" t="s">
        <v>55</v>
      </c>
    </row>
    <row r="51" spans="2:24" x14ac:dyDescent="0.25">
      <c r="B51" s="73"/>
      <c r="D51" s="78">
        <f t="shared" ref="D51:D56" si="6">SUM(E51:F51)</f>
        <v>209930</v>
      </c>
      <c r="E51" s="78"/>
      <c r="F51" s="78">
        <v>209930</v>
      </c>
      <c r="G51" s="78">
        <v>189057</v>
      </c>
      <c r="H51" s="78">
        <v>20873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209930</v>
      </c>
      <c r="E52" s="78"/>
      <c r="F52" s="78">
        <v>209930</v>
      </c>
      <c r="G52" s="78">
        <v>160654</v>
      </c>
      <c r="H52" s="78">
        <v>49276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-504</v>
      </c>
      <c r="E53" s="78"/>
      <c r="F53" s="78">
        <v>-504</v>
      </c>
      <c r="G53" s="78"/>
      <c r="H53" s="78"/>
      <c r="I53" s="78">
        <v>-504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-504</v>
      </c>
      <c r="T53" s="78">
        <v>-504</v>
      </c>
      <c r="U53" s="78"/>
      <c r="V53" s="78">
        <f>SUM(T53:U53)</f>
        <v>-504</v>
      </c>
      <c r="X53" s="73"/>
    </row>
    <row r="54" spans="2:24" x14ac:dyDescent="0.25">
      <c r="B54" s="73"/>
      <c r="D54" s="78">
        <f t="shared" si="6"/>
        <v>52146</v>
      </c>
      <c r="E54" s="78"/>
      <c r="F54" s="78">
        <v>52146</v>
      </c>
      <c r="G54" s="78">
        <v>-1528</v>
      </c>
      <c r="H54" s="78">
        <v>-2933</v>
      </c>
      <c r="I54" s="78">
        <v>6586</v>
      </c>
      <c r="J54" s="78">
        <v>50021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4033</v>
      </c>
      <c r="E55" s="78"/>
      <c r="F55" s="78">
        <v>4033</v>
      </c>
      <c r="G55" s="78">
        <v>-11974</v>
      </c>
      <c r="H55" s="78">
        <v>-9825</v>
      </c>
      <c r="I55" s="78">
        <v>5497</v>
      </c>
      <c r="J55" s="78">
        <v>20335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396</v>
      </c>
      <c r="E56" s="78">
        <v>396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20335</v>
      </c>
      <c r="Q69" s="78">
        <v>5497</v>
      </c>
      <c r="R69" s="78">
        <v>-9825</v>
      </c>
      <c r="S69" s="78">
        <v>-11974</v>
      </c>
      <c r="T69" s="78">
        <v>4033</v>
      </c>
      <c r="U69" s="78"/>
      <c r="V69" s="78">
        <f>SUM(T69:U69)</f>
        <v>4033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396</v>
      </c>
      <c r="V71" s="78">
        <f t="shared" ref="V71:V74" si="7">SUM(T71:U71)</f>
        <v>396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669</v>
      </c>
      <c r="Q72" s="78">
        <v>117</v>
      </c>
      <c r="R72" s="78">
        <v>-173</v>
      </c>
      <c r="S72" s="78">
        <v>189</v>
      </c>
      <c r="T72" s="78">
        <v>802</v>
      </c>
      <c r="U72" s="78">
        <v>31</v>
      </c>
      <c r="V72" s="78">
        <f t="shared" si="7"/>
        <v>833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684</v>
      </c>
      <c r="Q73" s="78">
        <v>-485</v>
      </c>
      <c r="R73" s="78">
        <v>-567</v>
      </c>
      <c r="S73" s="78">
        <v>-49</v>
      </c>
      <c r="T73" s="78">
        <v>-417</v>
      </c>
      <c r="U73" s="78">
        <v>-416</v>
      </c>
      <c r="V73" s="78">
        <f t="shared" si="7"/>
        <v>-833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4429</v>
      </c>
      <c r="E74" s="81">
        <v>11</v>
      </c>
      <c r="F74" s="81">
        <v>4418</v>
      </c>
      <c r="G74" s="81">
        <v>-11834</v>
      </c>
      <c r="H74" s="81">
        <v>-10565</v>
      </c>
      <c r="I74" s="81">
        <v>5129</v>
      </c>
      <c r="J74" s="81">
        <v>21688</v>
      </c>
      <c r="K74" s="33"/>
      <c r="L74" s="76" t="s">
        <v>103</v>
      </c>
      <c r="M74" s="77"/>
      <c r="N74" s="76" t="s">
        <v>104</v>
      </c>
      <c r="O74" s="33"/>
      <c r="P74" s="81">
        <v>21688</v>
      </c>
      <c r="Q74" s="81">
        <v>5129</v>
      </c>
      <c r="R74" s="81">
        <v>-10565</v>
      </c>
      <c r="S74" s="81">
        <v>-11834</v>
      </c>
      <c r="T74" s="81">
        <v>4418</v>
      </c>
      <c r="U74" s="81">
        <v>11</v>
      </c>
      <c r="V74" s="81">
        <f t="shared" si="7"/>
        <v>4429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52542</v>
      </c>
      <c r="E75" s="79"/>
      <c r="F75" s="79">
        <v>52542</v>
      </c>
      <c r="G75" s="79">
        <v>8051</v>
      </c>
      <c r="H75" s="79">
        <v>5310</v>
      </c>
      <c r="I75" s="79">
        <v>1169</v>
      </c>
      <c r="J75" s="79">
        <v>38012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53511</v>
      </c>
      <c r="E76" s="78"/>
      <c r="F76" s="78">
        <v>53511</v>
      </c>
      <c r="G76" s="78">
        <v>6423</v>
      </c>
      <c r="H76" s="78">
        <v>5345</v>
      </c>
      <c r="I76" s="78">
        <v>1169</v>
      </c>
      <c r="J76" s="78">
        <v>40574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-48113</v>
      </c>
      <c r="E77" s="78"/>
      <c r="F77" s="78">
        <v>-48113</v>
      </c>
      <c r="G77" s="78">
        <v>-10446</v>
      </c>
      <c r="H77" s="78">
        <v>-6892</v>
      </c>
      <c r="I77" s="78">
        <v>-1089</v>
      </c>
      <c r="J77" s="78">
        <v>-29686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-969</v>
      </c>
      <c r="E78" s="78"/>
      <c r="F78" s="78">
        <v>-969</v>
      </c>
      <c r="G78" s="78">
        <v>1628</v>
      </c>
      <c r="H78" s="78">
        <v>-35</v>
      </c>
      <c r="I78" s="78">
        <v>0</v>
      </c>
      <c r="J78" s="78">
        <v>-2562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241</v>
      </c>
      <c r="F79" s="78">
        <v>-241</v>
      </c>
      <c r="G79" s="78">
        <v>-51</v>
      </c>
      <c r="H79" s="78">
        <v>64</v>
      </c>
      <c r="I79" s="78">
        <v>-34</v>
      </c>
      <c r="J79" s="78">
        <v>-220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-230</v>
      </c>
      <c r="F80" s="78">
        <v>230</v>
      </c>
      <c r="G80" s="78">
        <v>-9388</v>
      </c>
      <c r="H80" s="78">
        <v>-9047</v>
      </c>
      <c r="I80" s="78">
        <v>5083</v>
      </c>
      <c r="J80" s="78">
        <v>13582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304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84454</v>
      </c>
      <c r="V18" s="78">
        <f>SUM(T18:U18)</f>
        <v>84454</v>
      </c>
      <c r="X18" s="73" t="s">
        <v>25</v>
      </c>
    </row>
    <row r="19" spans="2:24" x14ac:dyDescent="0.25">
      <c r="B19" s="73" t="s">
        <v>28</v>
      </c>
      <c r="D19" s="78">
        <f>SUM(E19:F19)</f>
        <v>95176</v>
      </c>
      <c r="E19" s="78">
        <v>95176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283781</v>
      </c>
      <c r="E23" s="78"/>
      <c r="F23" s="78">
        <v>283781</v>
      </c>
      <c r="G23" s="78">
        <v>56137</v>
      </c>
      <c r="H23" s="78">
        <v>39998</v>
      </c>
      <c r="I23" s="78">
        <v>11896</v>
      </c>
      <c r="J23" s="78">
        <v>149656</v>
      </c>
      <c r="K23" s="30"/>
      <c r="L23" s="76" t="s">
        <v>205</v>
      </c>
      <c r="M23" s="77"/>
      <c r="N23" s="76" t="s">
        <v>41</v>
      </c>
      <c r="O23" s="30"/>
      <c r="P23" s="78">
        <v>149656</v>
      </c>
      <c r="Q23" s="78">
        <v>11896</v>
      </c>
      <c r="R23" s="78">
        <v>39998</v>
      </c>
      <c r="S23" s="78">
        <v>56137</v>
      </c>
      <c r="T23" s="78">
        <v>283781</v>
      </c>
      <c r="U23" s="78"/>
      <c r="V23" s="78">
        <f>SUM(T23:U23)</f>
        <v>283781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48536</v>
      </c>
      <c r="E24" s="78"/>
      <c r="F24" s="78">
        <v>48536</v>
      </c>
      <c r="G24" s="78">
        <v>10564</v>
      </c>
      <c r="H24" s="78">
        <v>6896</v>
      </c>
      <c r="I24" s="78">
        <v>1065</v>
      </c>
      <c r="J24" s="78">
        <v>30011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235245</v>
      </c>
      <c r="E25" s="78"/>
      <c r="F25" s="78">
        <v>235245</v>
      </c>
      <c r="G25" s="78">
        <v>45573</v>
      </c>
      <c r="H25" s="78">
        <v>33102</v>
      </c>
      <c r="I25" s="78">
        <v>10831</v>
      </c>
      <c r="J25" s="78">
        <v>119645</v>
      </c>
      <c r="K25" s="30"/>
      <c r="L25" s="76" t="s">
        <v>45</v>
      </c>
      <c r="M25" s="77"/>
      <c r="N25" s="76" t="s">
        <v>46</v>
      </c>
      <c r="O25" s="30"/>
      <c r="P25" s="78">
        <v>119645</v>
      </c>
      <c r="Q25" s="78">
        <v>10831</v>
      </c>
      <c r="R25" s="78">
        <v>33102</v>
      </c>
      <c r="S25" s="78">
        <v>45573</v>
      </c>
      <c r="T25" s="78">
        <v>235245</v>
      </c>
      <c r="U25" s="78"/>
      <c r="V25" s="78">
        <f t="shared" ref="V25:V31" si="1">SUM(T25:U25)</f>
        <v>235245</v>
      </c>
      <c r="X25" s="73"/>
    </row>
    <row r="26" spans="2:24" x14ac:dyDescent="0.25">
      <c r="B26" s="73"/>
      <c r="D26" s="81">
        <f t="shared" si="0"/>
        <v>-10722</v>
      </c>
      <c r="E26" s="81">
        <v>-10722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-10722</v>
      </c>
      <c r="V26" s="81">
        <f t="shared" si="1"/>
        <v>-10722</v>
      </c>
      <c r="X26" s="73"/>
    </row>
    <row r="27" spans="2:24" x14ac:dyDescent="0.25">
      <c r="B27" s="80" t="s">
        <v>49</v>
      </c>
      <c r="D27" s="79">
        <f t="shared" si="0"/>
        <v>135196</v>
      </c>
      <c r="E27" s="79">
        <v>596</v>
      </c>
      <c r="F27" s="79">
        <v>134600</v>
      </c>
      <c r="G27" s="79">
        <v>11433</v>
      </c>
      <c r="H27" s="79">
        <v>32994</v>
      </c>
      <c r="I27" s="79">
        <v>4818</v>
      </c>
      <c r="J27" s="79">
        <v>85355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135128</v>
      </c>
      <c r="T27" s="79">
        <v>135128</v>
      </c>
      <c r="U27" s="79">
        <v>68</v>
      </c>
      <c r="V27" s="79">
        <f t="shared" si="1"/>
        <v>135196</v>
      </c>
      <c r="X27" s="80" t="s">
        <v>49</v>
      </c>
    </row>
    <row r="28" spans="2:24" x14ac:dyDescent="0.25">
      <c r="B28" s="73" t="s">
        <v>44</v>
      </c>
      <c r="D28" s="78">
        <f t="shared" si="0"/>
        <v>29744</v>
      </c>
      <c r="E28" s="78"/>
      <c r="F28" s="78">
        <v>29744</v>
      </c>
      <c r="G28" s="78">
        <v>1748</v>
      </c>
      <c r="H28" s="78">
        <v>108</v>
      </c>
      <c r="I28" s="78">
        <v>968</v>
      </c>
      <c r="J28" s="78">
        <v>826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29671</v>
      </c>
      <c r="S28" s="78"/>
      <c r="T28" s="78">
        <v>29671</v>
      </c>
      <c r="U28" s="78">
        <v>73</v>
      </c>
      <c r="V28" s="78">
        <f t="shared" si="1"/>
        <v>29744</v>
      </c>
      <c r="X28" s="73" t="s">
        <v>44</v>
      </c>
    </row>
    <row r="29" spans="2:24" x14ac:dyDescent="0.25">
      <c r="B29" s="73"/>
      <c r="D29" s="78">
        <f t="shared" si="0"/>
        <v>26094</v>
      </c>
      <c r="E29" s="78"/>
      <c r="F29" s="78">
        <v>26094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25679</v>
      </c>
      <c r="S29" s="78"/>
      <c r="T29" s="78">
        <v>25679</v>
      </c>
      <c r="U29" s="78">
        <v>415</v>
      </c>
      <c r="V29" s="78">
        <f t="shared" si="1"/>
        <v>26094</v>
      </c>
      <c r="X29" s="73"/>
    </row>
    <row r="30" spans="2:24" x14ac:dyDescent="0.25">
      <c r="B30" s="73"/>
      <c r="D30" s="78">
        <f t="shared" si="0"/>
        <v>3650</v>
      </c>
      <c r="E30" s="78"/>
      <c r="F30" s="78">
        <v>3650</v>
      </c>
      <c r="G30" s="78">
        <v>1748</v>
      </c>
      <c r="H30" s="78">
        <v>108</v>
      </c>
      <c r="I30" s="78">
        <v>968</v>
      </c>
      <c r="J30" s="78">
        <v>826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3992</v>
      </c>
      <c r="S30" s="78"/>
      <c r="T30" s="78">
        <v>3992</v>
      </c>
      <c r="U30" s="78">
        <v>-342</v>
      </c>
      <c r="V30" s="78">
        <f t="shared" si="1"/>
        <v>3650</v>
      </c>
      <c r="X30" s="73"/>
    </row>
    <row r="31" spans="2:24" x14ac:dyDescent="0.25">
      <c r="B31" s="73"/>
      <c r="D31" s="78">
        <f t="shared" si="0"/>
        <v>119437</v>
      </c>
      <c r="E31" s="78"/>
      <c r="F31" s="78">
        <v>119437</v>
      </c>
      <c r="G31" s="78">
        <v>42956</v>
      </c>
      <c r="H31" s="78">
        <v>6896</v>
      </c>
      <c r="I31" s="78">
        <v>6110</v>
      </c>
      <c r="J31" s="78">
        <v>63475</v>
      </c>
      <c r="K31" s="34"/>
      <c r="L31" s="76" t="s">
        <v>206</v>
      </c>
      <c r="M31" s="77"/>
      <c r="N31" s="76" t="s">
        <v>119</v>
      </c>
      <c r="O31" s="34"/>
      <c r="P31" s="78">
        <v>63475</v>
      </c>
      <c r="Q31" s="78">
        <v>6110</v>
      </c>
      <c r="R31" s="78">
        <v>6896</v>
      </c>
      <c r="S31" s="78">
        <v>42956</v>
      </c>
      <c r="T31" s="78">
        <v>119437</v>
      </c>
      <c r="U31" s="78"/>
      <c r="V31" s="78">
        <f t="shared" si="1"/>
        <v>119437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70901</v>
      </c>
      <c r="E33" s="78"/>
      <c r="F33" s="78">
        <v>70901</v>
      </c>
      <c r="G33" s="78">
        <v>32392</v>
      </c>
      <c r="H33" s="78">
        <v>0</v>
      </c>
      <c r="I33" s="78">
        <v>5045</v>
      </c>
      <c r="J33" s="78">
        <v>33464</v>
      </c>
      <c r="K33" s="30"/>
      <c r="L33" s="76" t="s">
        <v>120</v>
      </c>
      <c r="M33" s="77"/>
      <c r="N33" s="76" t="s">
        <v>121</v>
      </c>
      <c r="O33" s="30"/>
      <c r="P33" s="78">
        <v>33464</v>
      </c>
      <c r="Q33" s="78">
        <v>5045</v>
      </c>
      <c r="R33" s="78">
        <v>0</v>
      </c>
      <c r="S33" s="78">
        <v>32392</v>
      </c>
      <c r="T33" s="78">
        <v>70901</v>
      </c>
      <c r="U33" s="78"/>
      <c r="V33" s="78">
        <f>SUM(T33:U33)</f>
        <v>70901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64103</v>
      </c>
      <c r="E35" s="79">
        <v>12207</v>
      </c>
      <c r="F35" s="79">
        <v>51896</v>
      </c>
      <c r="G35" s="79">
        <v>2146</v>
      </c>
      <c r="H35" s="79">
        <v>7865</v>
      </c>
      <c r="I35" s="79">
        <v>15749</v>
      </c>
      <c r="J35" s="79">
        <v>26136</v>
      </c>
      <c r="K35" s="63"/>
      <c r="L35" s="75" t="s">
        <v>63</v>
      </c>
      <c r="M35" s="31"/>
      <c r="N35" s="75" t="s">
        <v>64</v>
      </c>
      <c r="O35" s="63"/>
      <c r="P35" s="79">
        <v>12845</v>
      </c>
      <c r="Q35" s="79">
        <v>20177</v>
      </c>
      <c r="R35" s="79">
        <v>1245</v>
      </c>
      <c r="S35" s="79">
        <v>14668</v>
      </c>
      <c r="T35" s="79">
        <v>48935</v>
      </c>
      <c r="U35" s="79">
        <v>15168</v>
      </c>
      <c r="V35" s="79">
        <f t="shared" ref="V35:V36" si="3">SUM(T35:U35)</f>
        <v>64103</v>
      </c>
      <c r="X35" s="80" t="s">
        <v>62</v>
      </c>
    </row>
    <row r="36" spans="2:24" x14ac:dyDescent="0.25">
      <c r="B36" s="73" t="s">
        <v>54</v>
      </c>
      <c r="D36" s="78">
        <f t="shared" si="2"/>
        <v>281275</v>
      </c>
      <c r="E36" s="78"/>
      <c r="F36" s="78">
        <v>281275</v>
      </c>
      <c r="G36" s="78">
        <v>190606</v>
      </c>
      <c r="H36" s="78">
        <v>29947</v>
      </c>
      <c r="I36" s="78">
        <v>10538</v>
      </c>
      <c r="J36" s="78">
        <v>50184</v>
      </c>
      <c r="K36" s="30"/>
      <c r="L36" s="76" t="s">
        <v>208</v>
      </c>
      <c r="M36" s="77"/>
      <c r="N36" s="76" t="s">
        <v>65</v>
      </c>
      <c r="O36" s="30"/>
      <c r="P36" s="78">
        <v>50184</v>
      </c>
      <c r="Q36" s="78">
        <v>10538</v>
      </c>
      <c r="R36" s="78">
        <v>29947</v>
      </c>
      <c r="S36" s="78">
        <v>190606</v>
      </c>
      <c r="T36" s="78">
        <v>281275</v>
      </c>
      <c r="U36" s="78"/>
      <c r="V36" s="78">
        <f t="shared" si="3"/>
        <v>281275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232739</v>
      </c>
      <c r="E38" s="78"/>
      <c r="F38" s="78">
        <v>232739</v>
      </c>
      <c r="G38" s="78">
        <v>180042</v>
      </c>
      <c r="H38" s="78">
        <v>23051</v>
      </c>
      <c r="I38" s="78">
        <v>9473</v>
      </c>
      <c r="J38" s="78">
        <v>20173</v>
      </c>
      <c r="K38" s="30"/>
      <c r="L38" s="76" t="s">
        <v>69</v>
      </c>
      <c r="M38" s="77"/>
      <c r="N38" s="76" t="s">
        <v>70</v>
      </c>
      <c r="O38" s="30"/>
      <c r="P38" s="78">
        <v>20173</v>
      </c>
      <c r="Q38" s="78">
        <v>9473</v>
      </c>
      <c r="R38" s="78">
        <v>23051</v>
      </c>
      <c r="S38" s="78">
        <v>180042</v>
      </c>
      <c r="T38" s="78">
        <v>232739</v>
      </c>
      <c r="U38" s="78"/>
      <c r="V38" s="78">
        <f>SUM(T38:U38)</f>
        <v>232739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21769</v>
      </c>
      <c r="E40" s="79">
        <v>565</v>
      </c>
      <c r="F40" s="79">
        <v>21204</v>
      </c>
      <c r="G40" s="79">
        <v>16242</v>
      </c>
      <c r="H40" s="79">
        <v>24</v>
      </c>
      <c r="I40" s="79">
        <v>1226</v>
      </c>
      <c r="J40" s="79">
        <v>3712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21399</v>
      </c>
      <c r="S40" s="79"/>
      <c r="T40" s="79">
        <v>21399</v>
      </c>
      <c r="U40" s="79">
        <v>370</v>
      </c>
      <c r="V40" s="79">
        <f t="shared" ref="V40:V50" si="5">SUM(T40:U40)</f>
        <v>21769</v>
      </c>
      <c r="X40" s="80" t="s">
        <v>66</v>
      </c>
    </row>
    <row r="41" spans="2:24" x14ac:dyDescent="0.25">
      <c r="B41" s="73" t="s">
        <v>68</v>
      </c>
      <c r="D41" s="78">
        <f t="shared" si="4"/>
        <v>37229</v>
      </c>
      <c r="E41" s="78">
        <v>14</v>
      </c>
      <c r="F41" s="78">
        <v>37215</v>
      </c>
      <c r="G41" s="78">
        <v>37215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1371</v>
      </c>
      <c r="Q41" s="78">
        <v>1502</v>
      </c>
      <c r="R41" s="78">
        <v>34130</v>
      </c>
      <c r="S41" s="78">
        <v>39</v>
      </c>
      <c r="T41" s="78">
        <v>37042</v>
      </c>
      <c r="U41" s="78">
        <v>187</v>
      </c>
      <c r="V41" s="78">
        <f t="shared" si="5"/>
        <v>37229</v>
      </c>
      <c r="X41" s="73" t="s">
        <v>68</v>
      </c>
    </row>
    <row r="42" spans="2:24" x14ac:dyDescent="0.25">
      <c r="B42" s="73" t="s">
        <v>71</v>
      </c>
      <c r="D42" s="78">
        <f t="shared" si="4"/>
        <v>52236</v>
      </c>
      <c r="E42" s="78">
        <v>995</v>
      </c>
      <c r="F42" s="78">
        <v>51241</v>
      </c>
      <c r="G42" s="78">
        <v>46</v>
      </c>
      <c r="H42" s="78">
        <v>48644</v>
      </c>
      <c r="I42" s="78">
        <v>1593</v>
      </c>
      <c r="J42" s="78">
        <v>958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52089</v>
      </c>
      <c r="T42" s="78">
        <v>52089</v>
      </c>
      <c r="U42" s="78">
        <v>147</v>
      </c>
      <c r="V42" s="78">
        <f t="shared" si="5"/>
        <v>52236</v>
      </c>
      <c r="X42" s="73" t="s">
        <v>71</v>
      </c>
    </row>
    <row r="43" spans="2:24" x14ac:dyDescent="0.25">
      <c r="B43" s="73" t="s">
        <v>78</v>
      </c>
      <c r="D43" s="78">
        <f t="shared" si="4"/>
        <v>27082</v>
      </c>
      <c r="E43" s="78">
        <v>1952</v>
      </c>
      <c r="F43" s="78">
        <v>25130</v>
      </c>
      <c r="G43" s="78">
        <v>11368</v>
      </c>
      <c r="H43" s="78">
        <v>2911</v>
      </c>
      <c r="I43" s="78">
        <v>7182</v>
      </c>
      <c r="J43" s="78">
        <v>3669</v>
      </c>
      <c r="K43" s="30"/>
      <c r="L43" s="75" t="s">
        <v>79</v>
      </c>
      <c r="M43" s="31"/>
      <c r="N43" s="75" t="s">
        <v>80</v>
      </c>
      <c r="O43" s="30"/>
      <c r="P43" s="78">
        <v>1372</v>
      </c>
      <c r="Q43" s="78">
        <v>7214</v>
      </c>
      <c r="R43" s="78">
        <v>1913</v>
      </c>
      <c r="S43" s="78">
        <v>11993</v>
      </c>
      <c r="T43" s="78">
        <v>22492</v>
      </c>
      <c r="U43" s="78">
        <v>4590</v>
      </c>
      <c r="V43" s="78">
        <f t="shared" si="5"/>
        <v>27082</v>
      </c>
      <c r="X43" s="73" t="s">
        <v>78</v>
      </c>
    </row>
    <row r="44" spans="2:24" ht="22.5" customHeight="1" x14ac:dyDescent="0.25">
      <c r="B44" s="73"/>
      <c r="D44" s="78">
        <f t="shared" si="4"/>
        <v>279507</v>
      </c>
      <c r="E44" s="78"/>
      <c r="F44" s="78">
        <v>279507</v>
      </c>
      <c r="G44" s="78">
        <v>189856</v>
      </c>
      <c r="H44" s="78">
        <v>35810</v>
      </c>
      <c r="I44" s="78">
        <v>9253</v>
      </c>
      <c r="J44" s="78">
        <v>44588</v>
      </c>
      <c r="K44" s="61"/>
      <c r="L44" s="76" t="s">
        <v>209</v>
      </c>
      <c r="M44" s="77"/>
      <c r="N44" s="76" t="s">
        <v>187</v>
      </c>
      <c r="O44" s="61"/>
      <c r="P44" s="78">
        <v>44588</v>
      </c>
      <c r="Q44" s="78">
        <v>9253</v>
      </c>
      <c r="R44" s="78">
        <v>35810</v>
      </c>
      <c r="S44" s="78">
        <v>189856</v>
      </c>
      <c r="T44" s="78">
        <v>279507</v>
      </c>
      <c r="U44" s="78"/>
      <c r="V44" s="78">
        <f t="shared" si="5"/>
        <v>279507</v>
      </c>
      <c r="X44" s="73"/>
    </row>
    <row r="45" spans="2:24" ht="24.75" customHeight="1" x14ac:dyDescent="0.25">
      <c r="B45" s="73"/>
      <c r="C45" s="35"/>
      <c r="D45" s="78">
        <f t="shared" si="4"/>
        <v>230971</v>
      </c>
      <c r="E45" s="78"/>
      <c r="F45" s="78">
        <v>230971</v>
      </c>
      <c r="G45" s="78">
        <v>179292</v>
      </c>
      <c r="H45" s="78">
        <v>28914</v>
      </c>
      <c r="I45" s="78">
        <v>8188</v>
      </c>
      <c r="J45" s="78">
        <v>14577</v>
      </c>
      <c r="K45" s="61"/>
      <c r="L45" s="76" t="s">
        <v>188</v>
      </c>
      <c r="M45" s="77"/>
      <c r="N45" s="76" t="s">
        <v>189</v>
      </c>
      <c r="O45" s="61"/>
      <c r="P45" s="78">
        <v>14577</v>
      </c>
      <c r="Q45" s="78">
        <v>8188</v>
      </c>
      <c r="R45" s="78">
        <v>28914</v>
      </c>
      <c r="S45" s="78">
        <v>179292</v>
      </c>
      <c r="T45" s="78">
        <v>230971</v>
      </c>
      <c r="U45" s="78"/>
      <c r="V45" s="78">
        <f t="shared" si="5"/>
        <v>230971</v>
      </c>
      <c r="W45" s="35"/>
      <c r="X45" s="73"/>
    </row>
    <row r="46" spans="2:24" x14ac:dyDescent="0.25">
      <c r="B46" s="73"/>
      <c r="D46" s="81">
        <f t="shared" si="4"/>
        <v>35382</v>
      </c>
      <c r="E46" s="81"/>
      <c r="F46" s="81">
        <v>35382</v>
      </c>
      <c r="G46" s="81">
        <v>2885</v>
      </c>
      <c r="H46" s="81">
        <v>32497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35382</v>
      </c>
      <c r="T46" s="81">
        <v>35382</v>
      </c>
      <c r="U46" s="81"/>
      <c r="V46" s="81">
        <f t="shared" si="5"/>
        <v>35382</v>
      </c>
      <c r="X46" s="73"/>
    </row>
    <row r="47" spans="2:24" ht="33.6" customHeight="1" x14ac:dyDescent="0.25">
      <c r="B47" s="80" t="s">
        <v>198</v>
      </c>
      <c r="D47" s="79">
        <f t="shared" si="4"/>
        <v>279507</v>
      </c>
      <c r="E47" s="79"/>
      <c r="F47" s="79">
        <v>279507</v>
      </c>
      <c r="G47" s="79">
        <v>222353</v>
      </c>
      <c r="H47" s="79">
        <v>3313</v>
      </c>
      <c r="I47" s="79">
        <v>9253</v>
      </c>
      <c r="J47" s="79">
        <v>44588</v>
      </c>
      <c r="K47" s="66"/>
      <c r="L47" s="76" t="s">
        <v>210</v>
      </c>
      <c r="M47" s="77"/>
      <c r="N47" s="76" t="s">
        <v>190</v>
      </c>
      <c r="O47" s="66"/>
      <c r="P47" s="79">
        <v>44588</v>
      </c>
      <c r="Q47" s="79">
        <v>9253</v>
      </c>
      <c r="R47" s="79">
        <v>3313</v>
      </c>
      <c r="S47" s="79">
        <v>222353</v>
      </c>
      <c r="T47" s="79">
        <v>279507</v>
      </c>
      <c r="U47" s="79"/>
      <c r="V47" s="79">
        <f t="shared" si="5"/>
        <v>279507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230971</v>
      </c>
      <c r="E48" s="81"/>
      <c r="F48" s="81">
        <v>230971</v>
      </c>
      <c r="G48" s="81">
        <v>211789</v>
      </c>
      <c r="H48" s="81">
        <v>-3583</v>
      </c>
      <c r="I48" s="81">
        <v>8188</v>
      </c>
      <c r="J48" s="81">
        <v>14577</v>
      </c>
      <c r="K48" s="30"/>
      <c r="L48" s="76" t="s">
        <v>211</v>
      </c>
      <c r="M48" s="77"/>
      <c r="N48" s="76" t="s">
        <v>191</v>
      </c>
      <c r="O48" s="30"/>
      <c r="P48" s="81">
        <v>14577</v>
      </c>
      <c r="Q48" s="81">
        <v>8188</v>
      </c>
      <c r="R48" s="81">
        <v>-3583</v>
      </c>
      <c r="S48" s="81">
        <v>211789</v>
      </c>
      <c r="T48" s="81">
        <v>230971</v>
      </c>
      <c r="U48" s="81"/>
      <c r="V48" s="81">
        <f t="shared" si="5"/>
        <v>230971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44588</v>
      </c>
      <c r="Q49" s="79">
        <v>9253</v>
      </c>
      <c r="R49" s="79">
        <v>35810</v>
      </c>
      <c r="S49" s="79">
        <v>189856</v>
      </c>
      <c r="T49" s="79">
        <v>279507</v>
      </c>
      <c r="U49" s="79"/>
      <c r="V49" s="79">
        <f t="shared" si="5"/>
        <v>279507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14577</v>
      </c>
      <c r="Q50" s="78">
        <v>8188</v>
      </c>
      <c r="R50" s="78">
        <v>28914</v>
      </c>
      <c r="S50" s="78">
        <v>179292</v>
      </c>
      <c r="T50" s="78">
        <v>230971</v>
      </c>
      <c r="U50" s="78"/>
      <c r="V50" s="78">
        <f t="shared" si="5"/>
        <v>230971</v>
      </c>
      <c r="X50" s="73" t="s">
        <v>55</v>
      </c>
    </row>
    <row r="51" spans="2:24" x14ac:dyDescent="0.25">
      <c r="B51" s="73"/>
      <c r="D51" s="78">
        <f t="shared" ref="D51:D56" si="6">SUM(E51:F51)</f>
        <v>214637</v>
      </c>
      <c r="E51" s="78"/>
      <c r="F51" s="78">
        <v>214637</v>
      </c>
      <c r="G51" s="78">
        <v>191476</v>
      </c>
      <c r="H51" s="78">
        <v>23161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214637</v>
      </c>
      <c r="E52" s="78"/>
      <c r="F52" s="78">
        <v>214637</v>
      </c>
      <c r="G52" s="78">
        <v>158979</v>
      </c>
      <c r="H52" s="78">
        <v>55658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-91</v>
      </c>
      <c r="E53" s="78"/>
      <c r="F53" s="78">
        <v>-91</v>
      </c>
      <c r="G53" s="78"/>
      <c r="H53" s="78"/>
      <c r="I53" s="78">
        <v>-91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-91</v>
      </c>
      <c r="T53" s="78">
        <v>-91</v>
      </c>
      <c r="U53" s="78"/>
      <c r="V53" s="78">
        <f>SUM(T53:U53)</f>
        <v>-91</v>
      </c>
      <c r="X53" s="73"/>
    </row>
    <row r="54" spans="2:24" x14ac:dyDescent="0.25">
      <c r="B54" s="73"/>
      <c r="D54" s="78">
        <f t="shared" si="6"/>
        <v>64870</v>
      </c>
      <c r="E54" s="78"/>
      <c r="F54" s="78">
        <v>64870</v>
      </c>
      <c r="G54" s="78">
        <v>30786</v>
      </c>
      <c r="H54" s="78">
        <v>-19848</v>
      </c>
      <c r="I54" s="78">
        <v>9344</v>
      </c>
      <c r="J54" s="78">
        <v>44588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16334</v>
      </c>
      <c r="E55" s="78"/>
      <c r="F55" s="78">
        <v>16334</v>
      </c>
      <c r="G55" s="78">
        <v>20222</v>
      </c>
      <c r="H55" s="78">
        <v>-26744</v>
      </c>
      <c r="I55" s="78">
        <v>8279</v>
      </c>
      <c r="J55" s="78">
        <v>14577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-6448</v>
      </c>
      <c r="E56" s="78">
        <v>-6448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14577</v>
      </c>
      <c r="Q69" s="78">
        <v>8279</v>
      </c>
      <c r="R69" s="78">
        <v>-26744</v>
      </c>
      <c r="S69" s="78">
        <v>20222</v>
      </c>
      <c r="T69" s="78">
        <v>16334</v>
      </c>
      <c r="U69" s="78"/>
      <c r="V69" s="78">
        <f>SUM(T69:U69)</f>
        <v>16334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-6448</v>
      </c>
      <c r="V71" s="78">
        <f t="shared" ref="V71:V74" si="7">SUM(T71:U71)</f>
        <v>-6448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1682</v>
      </c>
      <c r="Q72" s="78">
        <v>1776</v>
      </c>
      <c r="R72" s="78">
        <v>1837</v>
      </c>
      <c r="S72" s="78">
        <v>585</v>
      </c>
      <c r="T72" s="78">
        <v>5880</v>
      </c>
      <c r="U72" s="78">
        <v>56</v>
      </c>
      <c r="V72" s="78">
        <f t="shared" si="7"/>
        <v>5936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4</v>
      </c>
      <c r="Q73" s="78">
        <v>-2186</v>
      </c>
      <c r="R73" s="78">
        <v>-2455</v>
      </c>
      <c r="S73" s="78">
        <v>-728</v>
      </c>
      <c r="T73" s="78">
        <v>-5365</v>
      </c>
      <c r="U73" s="78">
        <v>-571</v>
      </c>
      <c r="V73" s="78">
        <f t="shared" si="7"/>
        <v>-5936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9886</v>
      </c>
      <c r="E74" s="81">
        <v>-6963</v>
      </c>
      <c r="F74" s="81">
        <v>16849</v>
      </c>
      <c r="G74" s="81">
        <v>20079</v>
      </c>
      <c r="H74" s="81">
        <v>-27362</v>
      </c>
      <c r="I74" s="81">
        <v>7869</v>
      </c>
      <c r="J74" s="81">
        <v>16263</v>
      </c>
      <c r="K74" s="33"/>
      <c r="L74" s="76" t="s">
        <v>103</v>
      </c>
      <c r="M74" s="77"/>
      <c r="N74" s="76" t="s">
        <v>104</v>
      </c>
      <c r="O74" s="33"/>
      <c r="P74" s="81">
        <v>16263</v>
      </c>
      <c r="Q74" s="81">
        <v>7869</v>
      </c>
      <c r="R74" s="81">
        <v>-27362</v>
      </c>
      <c r="S74" s="81">
        <v>20079</v>
      </c>
      <c r="T74" s="81">
        <v>16849</v>
      </c>
      <c r="U74" s="81">
        <v>-6963</v>
      </c>
      <c r="V74" s="81">
        <f t="shared" si="7"/>
        <v>9886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58422</v>
      </c>
      <c r="E75" s="79"/>
      <c r="F75" s="79">
        <v>58422</v>
      </c>
      <c r="G75" s="79">
        <v>7199</v>
      </c>
      <c r="H75" s="79">
        <v>5525</v>
      </c>
      <c r="I75" s="79">
        <v>1214</v>
      </c>
      <c r="J75" s="79">
        <v>44484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57794</v>
      </c>
      <c r="E76" s="78"/>
      <c r="F76" s="78">
        <v>57794</v>
      </c>
      <c r="G76" s="78">
        <v>8765</v>
      </c>
      <c r="H76" s="78">
        <v>5546</v>
      </c>
      <c r="I76" s="78">
        <v>1214</v>
      </c>
      <c r="J76" s="78">
        <v>42269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-48536</v>
      </c>
      <c r="E77" s="78"/>
      <c r="F77" s="78">
        <v>-48536</v>
      </c>
      <c r="G77" s="78">
        <v>-10564</v>
      </c>
      <c r="H77" s="78">
        <v>-6896</v>
      </c>
      <c r="I77" s="78">
        <v>-1065</v>
      </c>
      <c r="J77" s="78">
        <v>-30011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628</v>
      </c>
      <c r="E78" s="78"/>
      <c r="F78" s="78">
        <v>628</v>
      </c>
      <c r="G78" s="78">
        <v>-1566</v>
      </c>
      <c r="H78" s="78">
        <v>-21</v>
      </c>
      <c r="I78" s="78">
        <v>0</v>
      </c>
      <c r="J78" s="78">
        <v>2215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103</v>
      </c>
      <c r="F79" s="78">
        <v>-103</v>
      </c>
      <c r="G79" s="78">
        <v>-91</v>
      </c>
      <c r="H79" s="78">
        <v>121</v>
      </c>
      <c r="I79" s="78">
        <v>-34</v>
      </c>
      <c r="J79" s="78">
        <v>-99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-7066</v>
      </c>
      <c r="F80" s="78">
        <v>7066</v>
      </c>
      <c r="G80" s="78">
        <v>23535</v>
      </c>
      <c r="H80" s="78">
        <v>-26112</v>
      </c>
      <c r="I80" s="78">
        <v>7754</v>
      </c>
      <c r="J80" s="78">
        <v>1889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305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82180</v>
      </c>
      <c r="V18" s="78">
        <f>SUM(T18:U18)</f>
        <v>82180</v>
      </c>
      <c r="X18" s="73" t="s">
        <v>25</v>
      </c>
    </row>
    <row r="19" spans="2:24" x14ac:dyDescent="0.25">
      <c r="B19" s="73" t="s">
        <v>28</v>
      </c>
      <c r="D19" s="78">
        <f>SUM(E19:F19)</f>
        <v>95655</v>
      </c>
      <c r="E19" s="78">
        <v>95655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276900</v>
      </c>
      <c r="E23" s="78"/>
      <c r="F23" s="78">
        <v>276900</v>
      </c>
      <c r="G23" s="78">
        <v>55995</v>
      </c>
      <c r="H23" s="78">
        <v>34710</v>
      </c>
      <c r="I23" s="78">
        <v>9564</v>
      </c>
      <c r="J23" s="78">
        <v>150540</v>
      </c>
      <c r="K23" s="30"/>
      <c r="L23" s="76" t="s">
        <v>205</v>
      </c>
      <c r="M23" s="77"/>
      <c r="N23" s="76" t="s">
        <v>41</v>
      </c>
      <c r="O23" s="30"/>
      <c r="P23" s="78">
        <v>150540</v>
      </c>
      <c r="Q23" s="78">
        <v>9564</v>
      </c>
      <c r="R23" s="78">
        <v>34710</v>
      </c>
      <c r="S23" s="78">
        <v>55995</v>
      </c>
      <c r="T23" s="78">
        <v>276900</v>
      </c>
      <c r="U23" s="78"/>
      <c r="V23" s="78">
        <f>SUM(T23:U23)</f>
        <v>276900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48934</v>
      </c>
      <c r="E24" s="78"/>
      <c r="F24" s="78">
        <v>48934</v>
      </c>
      <c r="G24" s="78">
        <v>10755</v>
      </c>
      <c r="H24" s="78">
        <v>6934</v>
      </c>
      <c r="I24" s="78">
        <v>1076</v>
      </c>
      <c r="J24" s="78">
        <v>30169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227966</v>
      </c>
      <c r="E25" s="78"/>
      <c r="F25" s="78">
        <v>227966</v>
      </c>
      <c r="G25" s="78">
        <v>45240</v>
      </c>
      <c r="H25" s="78">
        <v>27776</v>
      </c>
      <c r="I25" s="78">
        <v>8488</v>
      </c>
      <c r="J25" s="78">
        <v>120371</v>
      </c>
      <c r="K25" s="30"/>
      <c r="L25" s="76" t="s">
        <v>45</v>
      </c>
      <c r="M25" s="77"/>
      <c r="N25" s="76" t="s">
        <v>46</v>
      </c>
      <c r="O25" s="30"/>
      <c r="P25" s="78">
        <v>120371</v>
      </c>
      <c r="Q25" s="78">
        <v>8488</v>
      </c>
      <c r="R25" s="78">
        <v>27776</v>
      </c>
      <c r="S25" s="78">
        <v>45240</v>
      </c>
      <c r="T25" s="78">
        <v>227966</v>
      </c>
      <c r="U25" s="78"/>
      <c r="V25" s="78">
        <f t="shared" ref="V25:V31" si="1">SUM(T25:U25)</f>
        <v>227966</v>
      </c>
      <c r="X25" s="73"/>
    </row>
    <row r="26" spans="2:24" x14ac:dyDescent="0.25">
      <c r="B26" s="73"/>
      <c r="D26" s="81">
        <f t="shared" si="0"/>
        <v>-13475</v>
      </c>
      <c r="E26" s="81">
        <v>-13475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-13475</v>
      </c>
      <c r="V26" s="81">
        <f t="shared" si="1"/>
        <v>-13475</v>
      </c>
      <c r="X26" s="73"/>
    </row>
    <row r="27" spans="2:24" x14ac:dyDescent="0.25">
      <c r="B27" s="80" t="s">
        <v>49</v>
      </c>
      <c r="D27" s="79">
        <f t="shared" si="0"/>
        <v>130530</v>
      </c>
      <c r="E27" s="79">
        <v>648</v>
      </c>
      <c r="F27" s="79">
        <v>129882</v>
      </c>
      <c r="G27" s="79">
        <v>11391</v>
      </c>
      <c r="H27" s="79">
        <v>27673</v>
      </c>
      <c r="I27" s="79">
        <v>4860</v>
      </c>
      <c r="J27" s="79">
        <v>85958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130460</v>
      </c>
      <c r="T27" s="79">
        <v>130460</v>
      </c>
      <c r="U27" s="79">
        <v>70</v>
      </c>
      <c r="V27" s="79">
        <f t="shared" si="1"/>
        <v>130530</v>
      </c>
      <c r="X27" s="80" t="s">
        <v>49</v>
      </c>
    </row>
    <row r="28" spans="2:24" x14ac:dyDescent="0.25">
      <c r="B28" s="73" t="s">
        <v>44</v>
      </c>
      <c r="D28" s="78">
        <f t="shared" si="0"/>
        <v>30046</v>
      </c>
      <c r="E28" s="78"/>
      <c r="F28" s="78">
        <v>30046</v>
      </c>
      <c r="G28" s="78">
        <v>1872</v>
      </c>
      <c r="H28" s="78">
        <v>103</v>
      </c>
      <c r="I28" s="78">
        <v>680</v>
      </c>
      <c r="J28" s="78">
        <v>1300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29697</v>
      </c>
      <c r="S28" s="78"/>
      <c r="T28" s="78">
        <v>29697</v>
      </c>
      <c r="U28" s="78">
        <v>349</v>
      </c>
      <c r="V28" s="78">
        <f t="shared" si="1"/>
        <v>30046</v>
      </c>
      <c r="X28" s="73" t="s">
        <v>44</v>
      </c>
    </row>
    <row r="29" spans="2:24" x14ac:dyDescent="0.25">
      <c r="B29" s="73"/>
      <c r="D29" s="78">
        <f t="shared" si="0"/>
        <v>26091</v>
      </c>
      <c r="E29" s="78"/>
      <c r="F29" s="78">
        <v>26091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25583</v>
      </c>
      <c r="S29" s="78"/>
      <c r="T29" s="78">
        <v>25583</v>
      </c>
      <c r="U29" s="78">
        <v>508</v>
      </c>
      <c r="V29" s="78">
        <f t="shared" si="1"/>
        <v>26091</v>
      </c>
      <c r="X29" s="73"/>
    </row>
    <row r="30" spans="2:24" x14ac:dyDescent="0.25">
      <c r="B30" s="73"/>
      <c r="D30" s="78">
        <f t="shared" si="0"/>
        <v>3955</v>
      </c>
      <c r="E30" s="78"/>
      <c r="F30" s="78">
        <v>3955</v>
      </c>
      <c r="G30" s="78">
        <v>1872</v>
      </c>
      <c r="H30" s="78">
        <v>103</v>
      </c>
      <c r="I30" s="78">
        <v>680</v>
      </c>
      <c r="J30" s="78">
        <v>1300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4114</v>
      </c>
      <c r="S30" s="78"/>
      <c r="T30" s="78">
        <v>4114</v>
      </c>
      <c r="U30" s="78">
        <v>-159</v>
      </c>
      <c r="V30" s="78">
        <f t="shared" si="1"/>
        <v>3955</v>
      </c>
      <c r="X30" s="73"/>
    </row>
    <row r="31" spans="2:24" x14ac:dyDescent="0.25">
      <c r="B31" s="73"/>
      <c r="D31" s="78">
        <f t="shared" si="0"/>
        <v>116972</v>
      </c>
      <c r="E31" s="78"/>
      <c r="F31" s="78">
        <v>116972</v>
      </c>
      <c r="G31" s="78">
        <v>42732</v>
      </c>
      <c r="H31" s="78">
        <v>6934</v>
      </c>
      <c r="I31" s="78">
        <v>4024</v>
      </c>
      <c r="J31" s="78">
        <v>63282</v>
      </c>
      <c r="K31" s="34"/>
      <c r="L31" s="76" t="s">
        <v>206</v>
      </c>
      <c r="M31" s="77"/>
      <c r="N31" s="76" t="s">
        <v>119</v>
      </c>
      <c r="O31" s="34"/>
      <c r="P31" s="78">
        <v>63282</v>
      </c>
      <c r="Q31" s="78">
        <v>4024</v>
      </c>
      <c r="R31" s="78">
        <v>6934</v>
      </c>
      <c r="S31" s="78">
        <v>42732</v>
      </c>
      <c r="T31" s="78">
        <v>116972</v>
      </c>
      <c r="U31" s="78"/>
      <c r="V31" s="78">
        <f t="shared" si="1"/>
        <v>116972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68038</v>
      </c>
      <c r="E33" s="78"/>
      <c r="F33" s="78">
        <v>68038</v>
      </c>
      <c r="G33" s="78">
        <v>31977</v>
      </c>
      <c r="H33" s="78">
        <v>0</v>
      </c>
      <c r="I33" s="78">
        <v>2948</v>
      </c>
      <c r="J33" s="78">
        <v>33113</v>
      </c>
      <c r="K33" s="30"/>
      <c r="L33" s="76" t="s">
        <v>120</v>
      </c>
      <c r="M33" s="77"/>
      <c r="N33" s="76" t="s">
        <v>121</v>
      </c>
      <c r="O33" s="30"/>
      <c r="P33" s="78">
        <v>33113</v>
      </c>
      <c r="Q33" s="78">
        <v>2948</v>
      </c>
      <c r="R33" s="78">
        <v>0</v>
      </c>
      <c r="S33" s="78">
        <v>31977</v>
      </c>
      <c r="T33" s="78">
        <v>68038</v>
      </c>
      <c r="U33" s="78"/>
      <c r="V33" s="78">
        <f>SUM(T33:U33)</f>
        <v>68038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49583</v>
      </c>
      <c r="E35" s="79">
        <v>10598</v>
      </c>
      <c r="F35" s="79">
        <v>38985</v>
      </c>
      <c r="G35" s="79">
        <v>1242</v>
      </c>
      <c r="H35" s="79">
        <v>7819</v>
      </c>
      <c r="I35" s="79">
        <v>12878</v>
      </c>
      <c r="J35" s="79">
        <v>17046</v>
      </c>
      <c r="K35" s="63"/>
      <c r="L35" s="75" t="s">
        <v>63</v>
      </c>
      <c r="M35" s="31"/>
      <c r="N35" s="75" t="s">
        <v>64</v>
      </c>
      <c r="O35" s="63"/>
      <c r="P35" s="79">
        <v>10211</v>
      </c>
      <c r="Q35" s="79">
        <v>14332</v>
      </c>
      <c r="R35" s="79">
        <v>1409</v>
      </c>
      <c r="S35" s="79">
        <v>10959</v>
      </c>
      <c r="T35" s="79">
        <v>36911</v>
      </c>
      <c r="U35" s="79">
        <v>12672</v>
      </c>
      <c r="V35" s="79">
        <f t="shared" ref="V35:V36" si="3">SUM(T35:U35)</f>
        <v>49583</v>
      </c>
      <c r="X35" s="80" t="s">
        <v>62</v>
      </c>
    </row>
    <row r="36" spans="2:24" x14ac:dyDescent="0.25">
      <c r="B36" s="73" t="s">
        <v>54</v>
      </c>
      <c r="D36" s="78">
        <f t="shared" si="2"/>
        <v>275055</v>
      </c>
      <c r="E36" s="78"/>
      <c r="F36" s="78">
        <v>275055</v>
      </c>
      <c r="G36" s="78">
        <v>182909</v>
      </c>
      <c r="H36" s="78">
        <v>30221</v>
      </c>
      <c r="I36" s="78">
        <v>5478</v>
      </c>
      <c r="J36" s="78">
        <v>56447</v>
      </c>
      <c r="K36" s="30"/>
      <c r="L36" s="76" t="s">
        <v>208</v>
      </c>
      <c r="M36" s="77"/>
      <c r="N36" s="76" t="s">
        <v>65</v>
      </c>
      <c r="O36" s="30"/>
      <c r="P36" s="78">
        <v>56447</v>
      </c>
      <c r="Q36" s="78">
        <v>5478</v>
      </c>
      <c r="R36" s="78">
        <v>30221</v>
      </c>
      <c r="S36" s="78">
        <v>182909</v>
      </c>
      <c r="T36" s="78">
        <v>275055</v>
      </c>
      <c r="U36" s="78"/>
      <c r="V36" s="78">
        <f t="shared" si="3"/>
        <v>275055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226121</v>
      </c>
      <c r="E38" s="78"/>
      <c r="F38" s="78">
        <v>226121</v>
      </c>
      <c r="G38" s="78">
        <v>172154</v>
      </c>
      <c r="H38" s="78">
        <v>23287</v>
      </c>
      <c r="I38" s="78">
        <v>4402</v>
      </c>
      <c r="J38" s="78">
        <v>26278</v>
      </c>
      <c r="K38" s="30"/>
      <c r="L38" s="76" t="s">
        <v>69</v>
      </c>
      <c r="M38" s="77"/>
      <c r="N38" s="76" t="s">
        <v>70</v>
      </c>
      <c r="O38" s="30"/>
      <c r="P38" s="78">
        <v>26278</v>
      </c>
      <c r="Q38" s="78">
        <v>4402</v>
      </c>
      <c r="R38" s="78">
        <v>23287</v>
      </c>
      <c r="S38" s="78">
        <v>172154</v>
      </c>
      <c r="T38" s="78">
        <v>226121</v>
      </c>
      <c r="U38" s="78"/>
      <c r="V38" s="78">
        <f>SUM(T38:U38)</f>
        <v>226121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32632</v>
      </c>
      <c r="E40" s="79">
        <v>505</v>
      </c>
      <c r="F40" s="79">
        <v>32127</v>
      </c>
      <c r="G40" s="79">
        <v>24970</v>
      </c>
      <c r="H40" s="79">
        <v>-18</v>
      </c>
      <c r="I40" s="79">
        <v>1006</v>
      </c>
      <c r="J40" s="79">
        <v>6169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32259</v>
      </c>
      <c r="S40" s="79"/>
      <c r="T40" s="79">
        <v>32259</v>
      </c>
      <c r="U40" s="79">
        <v>373</v>
      </c>
      <c r="V40" s="79">
        <f t="shared" ref="V40:V50" si="5">SUM(T40:U40)</f>
        <v>32632</v>
      </c>
      <c r="X40" s="80" t="s">
        <v>66</v>
      </c>
    </row>
    <row r="41" spans="2:24" x14ac:dyDescent="0.25">
      <c r="B41" s="73" t="s">
        <v>68</v>
      </c>
      <c r="D41" s="78">
        <f t="shared" si="4"/>
        <v>36960</v>
      </c>
      <c r="E41" s="78">
        <v>14</v>
      </c>
      <c r="F41" s="78">
        <v>36946</v>
      </c>
      <c r="G41" s="78">
        <v>36946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1360</v>
      </c>
      <c r="Q41" s="78">
        <v>1409</v>
      </c>
      <c r="R41" s="78">
        <v>33949</v>
      </c>
      <c r="S41" s="78">
        <v>39</v>
      </c>
      <c r="T41" s="78">
        <v>36757</v>
      </c>
      <c r="U41" s="78">
        <v>203</v>
      </c>
      <c r="V41" s="78">
        <f t="shared" si="5"/>
        <v>36960</v>
      </c>
      <c r="X41" s="73" t="s">
        <v>68</v>
      </c>
    </row>
    <row r="42" spans="2:24" x14ac:dyDescent="0.25">
      <c r="B42" s="73" t="s">
        <v>71</v>
      </c>
      <c r="D42" s="78">
        <f t="shared" si="4"/>
        <v>42086</v>
      </c>
      <c r="E42" s="78">
        <v>747</v>
      </c>
      <c r="F42" s="78">
        <v>41339</v>
      </c>
      <c r="G42" s="78">
        <v>46</v>
      </c>
      <c r="H42" s="78">
        <v>38423</v>
      </c>
      <c r="I42" s="78">
        <v>1920</v>
      </c>
      <c r="J42" s="78">
        <v>950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41969</v>
      </c>
      <c r="T42" s="78">
        <v>41969</v>
      </c>
      <c r="U42" s="78">
        <v>117</v>
      </c>
      <c r="V42" s="78">
        <f t="shared" si="5"/>
        <v>42086</v>
      </c>
      <c r="X42" s="73" t="s">
        <v>71</v>
      </c>
    </row>
    <row r="43" spans="2:24" x14ac:dyDescent="0.25">
      <c r="B43" s="73" t="s">
        <v>78</v>
      </c>
      <c r="D43" s="78">
        <f t="shared" si="4"/>
        <v>27967</v>
      </c>
      <c r="E43" s="78">
        <v>2070</v>
      </c>
      <c r="F43" s="78">
        <v>25897</v>
      </c>
      <c r="G43" s="78">
        <v>11773</v>
      </c>
      <c r="H43" s="78">
        <v>3647</v>
      </c>
      <c r="I43" s="78">
        <v>6842</v>
      </c>
      <c r="J43" s="78">
        <v>3635</v>
      </c>
      <c r="K43" s="30"/>
      <c r="L43" s="75" t="s">
        <v>79</v>
      </c>
      <c r="M43" s="31"/>
      <c r="N43" s="75" t="s">
        <v>80</v>
      </c>
      <c r="O43" s="30"/>
      <c r="P43" s="78">
        <v>1428</v>
      </c>
      <c r="Q43" s="78">
        <v>6913</v>
      </c>
      <c r="R43" s="78">
        <v>1699</v>
      </c>
      <c r="S43" s="78">
        <v>12080</v>
      </c>
      <c r="T43" s="78">
        <v>22120</v>
      </c>
      <c r="U43" s="78">
        <v>5847</v>
      </c>
      <c r="V43" s="78">
        <f t="shared" si="5"/>
        <v>27967</v>
      </c>
      <c r="X43" s="73" t="s">
        <v>78</v>
      </c>
    </row>
    <row r="44" spans="2:24" ht="22.5" customHeight="1" x14ac:dyDescent="0.25">
      <c r="B44" s="73"/>
      <c r="D44" s="78">
        <f t="shared" si="4"/>
        <v>271851</v>
      </c>
      <c r="E44" s="78"/>
      <c r="F44" s="78">
        <v>271851</v>
      </c>
      <c r="G44" s="78">
        <v>163262</v>
      </c>
      <c r="H44" s="78">
        <v>56076</v>
      </c>
      <c r="I44" s="78">
        <v>4032</v>
      </c>
      <c r="J44" s="78">
        <v>48481</v>
      </c>
      <c r="K44" s="61"/>
      <c r="L44" s="76" t="s">
        <v>209</v>
      </c>
      <c r="M44" s="77"/>
      <c r="N44" s="76" t="s">
        <v>187</v>
      </c>
      <c r="O44" s="61"/>
      <c r="P44" s="78">
        <v>48481</v>
      </c>
      <c r="Q44" s="78">
        <v>4032</v>
      </c>
      <c r="R44" s="78">
        <v>56076</v>
      </c>
      <c r="S44" s="78">
        <v>163262</v>
      </c>
      <c r="T44" s="78">
        <v>271851</v>
      </c>
      <c r="U44" s="78"/>
      <c r="V44" s="78">
        <f t="shared" si="5"/>
        <v>271851</v>
      </c>
      <c r="X44" s="73"/>
    </row>
    <row r="45" spans="2:24" ht="24.75" customHeight="1" x14ac:dyDescent="0.25">
      <c r="B45" s="73"/>
      <c r="C45" s="35"/>
      <c r="D45" s="78">
        <f t="shared" si="4"/>
        <v>222917</v>
      </c>
      <c r="E45" s="78"/>
      <c r="F45" s="78">
        <v>222917</v>
      </c>
      <c r="G45" s="78">
        <v>152507</v>
      </c>
      <c r="H45" s="78">
        <v>49142</v>
      </c>
      <c r="I45" s="78">
        <v>2956</v>
      </c>
      <c r="J45" s="78">
        <v>18312</v>
      </c>
      <c r="K45" s="61"/>
      <c r="L45" s="76" t="s">
        <v>188</v>
      </c>
      <c r="M45" s="77"/>
      <c r="N45" s="76" t="s">
        <v>189</v>
      </c>
      <c r="O45" s="61"/>
      <c r="P45" s="78">
        <v>18312</v>
      </c>
      <c r="Q45" s="78">
        <v>2956</v>
      </c>
      <c r="R45" s="78">
        <v>49142</v>
      </c>
      <c r="S45" s="78">
        <v>152507</v>
      </c>
      <c r="T45" s="78">
        <v>222917</v>
      </c>
      <c r="U45" s="78"/>
      <c r="V45" s="78">
        <f t="shared" si="5"/>
        <v>222917</v>
      </c>
      <c r="W45" s="35"/>
      <c r="X45" s="73"/>
    </row>
    <row r="46" spans="2:24" x14ac:dyDescent="0.25">
      <c r="B46" s="73"/>
      <c r="D46" s="81">
        <f t="shared" si="4"/>
        <v>30506</v>
      </c>
      <c r="E46" s="81"/>
      <c r="F46" s="81">
        <v>30506</v>
      </c>
      <c r="G46" s="81">
        <v>2581</v>
      </c>
      <c r="H46" s="81">
        <v>27925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30506</v>
      </c>
      <c r="T46" s="81">
        <v>30506</v>
      </c>
      <c r="U46" s="81"/>
      <c r="V46" s="81">
        <f t="shared" si="5"/>
        <v>30506</v>
      </c>
      <c r="X46" s="73"/>
    </row>
    <row r="47" spans="2:24" ht="33.6" customHeight="1" x14ac:dyDescent="0.25">
      <c r="B47" s="80" t="s">
        <v>198</v>
      </c>
      <c r="D47" s="79">
        <f t="shared" si="4"/>
        <v>271851</v>
      </c>
      <c r="E47" s="79"/>
      <c r="F47" s="79">
        <v>271851</v>
      </c>
      <c r="G47" s="79">
        <v>191187</v>
      </c>
      <c r="H47" s="79">
        <v>28151</v>
      </c>
      <c r="I47" s="79">
        <v>4032</v>
      </c>
      <c r="J47" s="79">
        <v>48481</v>
      </c>
      <c r="K47" s="66"/>
      <c r="L47" s="76" t="s">
        <v>210</v>
      </c>
      <c r="M47" s="77"/>
      <c r="N47" s="76" t="s">
        <v>190</v>
      </c>
      <c r="O47" s="66"/>
      <c r="P47" s="79">
        <v>48481</v>
      </c>
      <c r="Q47" s="79">
        <v>4032</v>
      </c>
      <c r="R47" s="79">
        <v>28151</v>
      </c>
      <c r="S47" s="79">
        <v>191187</v>
      </c>
      <c r="T47" s="79">
        <v>271851</v>
      </c>
      <c r="U47" s="79"/>
      <c r="V47" s="79">
        <f t="shared" si="5"/>
        <v>271851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222917</v>
      </c>
      <c r="E48" s="81"/>
      <c r="F48" s="81">
        <v>222917</v>
      </c>
      <c r="G48" s="81">
        <v>180432</v>
      </c>
      <c r="H48" s="81">
        <v>21217</v>
      </c>
      <c r="I48" s="81">
        <v>2956</v>
      </c>
      <c r="J48" s="81">
        <v>18312</v>
      </c>
      <c r="K48" s="30"/>
      <c r="L48" s="76" t="s">
        <v>211</v>
      </c>
      <c r="M48" s="77"/>
      <c r="N48" s="76" t="s">
        <v>191</v>
      </c>
      <c r="O48" s="30"/>
      <c r="P48" s="81">
        <v>18312</v>
      </c>
      <c r="Q48" s="81">
        <v>2956</v>
      </c>
      <c r="R48" s="81">
        <v>21217</v>
      </c>
      <c r="S48" s="81">
        <v>180432</v>
      </c>
      <c r="T48" s="81">
        <v>222917</v>
      </c>
      <c r="U48" s="81"/>
      <c r="V48" s="81">
        <f t="shared" si="5"/>
        <v>222917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48481</v>
      </c>
      <c r="Q49" s="79">
        <v>4032</v>
      </c>
      <c r="R49" s="79">
        <v>56076</v>
      </c>
      <c r="S49" s="79">
        <v>163262</v>
      </c>
      <c r="T49" s="79">
        <v>271851</v>
      </c>
      <c r="U49" s="79"/>
      <c r="V49" s="79">
        <f t="shared" si="5"/>
        <v>271851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18312</v>
      </c>
      <c r="Q50" s="78">
        <v>2956</v>
      </c>
      <c r="R50" s="78">
        <v>49142</v>
      </c>
      <c r="S50" s="78">
        <v>152507</v>
      </c>
      <c r="T50" s="78">
        <v>222917</v>
      </c>
      <c r="U50" s="78"/>
      <c r="V50" s="78">
        <f t="shared" si="5"/>
        <v>222917</v>
      </c>
      <c r="X50" s="73" t="s">
        <v>55</v>
      </c>
    </row>
    <row r="51" spans="2:24" x14ac:dyDescent="0.25">
      <c r="B51" s="73"/>
      <c r="D51" s="78">
        <f t="shared" ref="D51:D56" si="6">SUM(E51:F51)</f>
        <v>208599</v>
      </c>
      <c r="E51" s="78"/>
      <c r="F51" s="78">
        <v>208599</v>
      </c>
      <c r="G51" s="78">
        <v>187941</v>
      </c>
      <c r="H51" s="78">
        <v>20658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208599</v>
      </c>
      <c r="E52" s="78"/>
      <c r="F52" s="78">
        <v>208599</v>
      </c>
      <c r="G52" s="78">
        <v>160016</v>
      </c>
      <c r="H52" s="78">
        <v>48583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-511</v>
      </c>
      <c r="E53" s="78"/>
      <c r="F53" s="78">
        <v>-511</v>
      </c>
      <c r="G53" s="78"/>
      <c r="H53" s="78"/>
      <c r="I53" s="78">
        <v>-511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-511</v>
      </c>
      <c r="T53" s="78">
        <v>-511</v>
      </c>
      <c r="U53" s="78"/>
      <c r="V53" s="78">
        <f>SUM(T53:U53)</f>
        <v>-511</v>
      </c>
      <c r="X53" s="73"/>
    </row>
    <row r="54" spans="2:24" x14ac:dyDescent="0.25">
      <c r="B54" s="73"/>
      <c r="D54" s="78">
        <f t="shared" si="6"/>
        <v>63252</v>
      </c>
      <c r="E54" s="78"/>
      <c r="F54" s="78">
        <v>63252</v>
      </c>
      <c r="G54" s="78">
        <v>2735</v>
      </c>
      <c r="H54" s="78">
        <v>7493</v>
      </c>
      <c r="I54" s="78">
        <v>4543</v>
      </c>
      <c r="J54" s="78">
        <v>48481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14318</v>
      </c>
      <c r="E55" s="78"/>
      <c r="F55" s="78">
        <v>14318</v>
      </c>
      <c r="G55" s="78">
        <v>-8020</v>
      </c>
      <c r="H55" s="78">
        <v>559</v>
      </c>
      <c r="I55" s="78">
        <v>3467</v>
      </c>
      <c r="J55" s="78">
        <v>18312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-8426</v>
      </c>
      <c r="E56" s="78">
        <v>-8426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18312</v>
      </c>
      <c r="Q69" s="78">
        <v>3467</v>
      </c>
      <c r="R69" s="78">
        <v>559</v>
      </c>
      <c r="S69" s="78">
        <v>-8020</v>
      </c>
      <c r="T69" s="78">
        <v>14318</v>
      </c>
      <c r="U69" s="78"/>
      <c r="V69" s="78">
        <f>SUM(T69:U69)</f>
        <v>14318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-8426</v>
      </c>
      <c r="V71" s="78">
        <f t="shared" ref="V71:V74" si="7">SUM(T71:U71)</f>
        <v>-8426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892</v>
      </c>
      <c r="Q72" s="78">
        <v>408</v>
      </c>
      <c r="R72" s="78">
        <v>1181</v>
      </c>
      <c r="S72" s="78">
        <v>338</v>
      </c>
      <c r="T72" s="78">
        <v>2819</v>
      </c>
      <c r="U72" s="78">
        <v>40</v>
      </c>
      <c r="V72" s="78">
        <f t="shared" si="7"/>
        <v>2859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-176</v>
      </c>
      <c r="Q73" s="78">
        <v>-550</v>
      </c>
      <c r="R73" s="78">
        <v>-1042</v>
      </c>
      <c r="S73" s="78">
        <v>-743</v>
      </c>
      <c r="T73" s="78">
        <v>-2511</v>
      </c>
      <c r="U73" s="78">
        <v>-348</v>
      </c>
      <c r="V73" s="78">
        <f t="shared" si="7"/>
        <v>-2859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5892</v>
      </c>
      <c r="E74" s="81">
        <v>-8734</v>
      </c>
      <c r="F74" s="81">
        <v>14626</v>
      </c>
      <c r="G74" s="81">
        <v>-8425</v>
      </c>
      <c r="H74" s="81">
        <v>698</v>
      </c>
      <c r="I74" s="81">
        <v>3325</v>
      </c>
      <c r="J74" s="81">
        <v>19028</v>
      </c>
      <c r="K74" s="33"/>
      <c r="L74" s="76" t="s">
        <v>103</v>
      </c>
      <c r="M74" s="77"/>
      <c r="N74" s="76" t="s">
        <v>104</v>
      </c>
      <c r="O74" s="33"/>
      <c r="P74" s="81">
        <v>19028</v>
      </c>
      <c r="Q74" s="81">
        <v>3325</v>
      </c>
      <c r="R74" s="81">
        <v>698</v>
      </c>
      <c r="S74" s="81">
        <v>-8425</v>
      </c>
      <c r="T74" s="81">
        <v>14626</v>
      </c>
      <c r="U74" s="81">
        <v>-8734</v>
      </c>
      <c r="V74" s="81">
        <f t="shared" si="7"/>
        <v>5892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54826</v>
      </c>
      <c r="E75" s="79"/>
      <c r="F75" s="79">
        <v>54826</v>
      </c>
      <c r="G75" s="79">
        <v>9797</v>
      </c>
      <c r="H75" s="79">
        <v>5192</v>
      </c>
      <c r="I75" s="79">
        <v>680</v>
      </c>
      <c r="J75" s="79">
        <v>39157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53590</v>
      </c>
      <c r="E76" s="78"/>
      <c r="F76" s="78">
        <v>53590</v>
      </c>
      <c r="G76" s="78">
        <v>7708</v>
      </c>
      <c r="H76" s="78">
        <v>5223</v>
      </c>
      <c r="I76" s="78">
        <v>680</v>
      </c>
      <c r="J76" s="78">
        <v>39979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-48934</v>
      </c>
      <c r="E77" s="78"/>
      <c r="F77" s="78">
        <v>-48934</v>
      </c>
      <c r="G77" s="78">
        <v>-10755</v>
      </c>
      <c r="H77" s="78">
        <v>-6934</v>
      </c>
      <c r="I77" s="78">
        <v>-1076</v>
      </c>
      <c r="J77" s="78">
        <v>-30169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1236</v>
      </c>
      <c r="E78" s="78"/>
      <c r="F78" s="78">
        <v>1236</v>
      </c>
      <c r="G78" s="78">
        <v>2089</v>
      </c>
      <c r="H78" s="78">
        <v>-31</v>
      </c>
      <c r="I78" s="78">
        <v>0</v>
      </c>
      <c r="J78" s="78">
        <v>-822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54</v>
      </c>
      <c r="F79" s="78">
        <v>-54</v>
      </c>
      <c r="G79" s="78">
        <v>-188</v>
      </c>
      <c r="H79" s="78">
        <v>228</v>
      </c>
      <c r="I79" s="78">
        <v>-34</v>
      </c>
      <c r="J79" s="78">
        <v>-60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-8788</v>
      </c>
      <c r="F80" s="78">
        <v>8788</v>
      </c>
      <c r="G80" s="78">
        <v>-7279</v>
      </c>
      <c r="H80" s="78">
        <v>2212</v>
      </c>
      <c r="I80" s="78">
        <v>3755</v>
      </c>
      <c r="J80" s="78">
        <v>10100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306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88421</v>
      </c>
      <c r="V18" s="78">
        <f>SUM(T18:U18)</f>
        <v>88421</v>
      </c>
      <c r="X18" s="73" t="s">
        <v>25</v>
      </c>
    </row>
    <row r="19" spans="2:24" x14ac:dyDescent="0.25">
      <c r="B19" s="73" t="s">
        <v>28</v>
      </c>
      <c r="D19" s="78">
        <f>SUM(E19:F19)</f>
        <v>95091</v>
      </c>
      <c r="E19" s="78">
        <v>95091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291178</v>
      </c>
      <c r="E23" s="78"/>
      <c r="F23" s="78">
        <v>291178</v>
      </c>
      <c r="G23" s="78">
        <v>57144</v>
      </c>
      <c r="H23" s="78">
        <v>40991</v>
      </c>
      <c r="I23" s="78">
        <v>8713</v>
      </c>
      <c r="J23" s="78">
        <v>160771</v>
      </c>
      <c r="K23" s="30"/>
      <c r="L23" s="76" t="s">
        <v>205</v>
      </c>
      <c r="M23" s="77"/>
      <c r="N23" s="76" t="s">
        <v>41</v>
      </c>
      <c r="O23" s="30"/>
      <c r="P23" s="78">
        <v>160771</v>
      </c>
      <c r="Q23" s="78">
        <v>8713</v>
      </c>
      <c r="R23" s="78">
        <v>40991</v>
      </c>
      <c r="S23" s="78">
        <v>57144</v>
      </c>
      <c r="T23" s="78">
        <v>291178</v>
      </c>
      <c r="U23" s="78"/>
      <c r="V23" s="78">
        <f>SUM(T23:U23)</f>
        <v>291178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49475</v>
      </c>
      <c r="E24" s="78"/>
      <c r="F24" s="78">
        <v>49475</v>
      </c>
      <c r="G24" s="78">
        <v>10959</v>
      </c>
      <c r="H24" s="78">
        <v>6955</v>
      </c>
      <c r="I24" s="78">
        <v>1080</v>
      </c>
      <c r="J24" s="78">
        <v>30481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241703</v>
      </c>
      <c r="E25" s="78"/>
      <c r="F25" s="78">
        <v>241703</v>
      </c>
      <c r="G25" s="78">
        <v>46185</v>
      </c>
      <c r="H25" s="78">
        <v>34036</v>
      </c>
      <c r="I25" s="78">
        <v>7633</v>
      </c>
      <c r="J25" s="78">
        <v>130290</v>
      </c>
      <c r="K25" s="30"/>
      <c r="L25" s="76" t="s">
        <v>45</v>
      </c>
      <c r="M25" s="77"/>
      <c r="N25" s="76" t="s">
        <v>46</v>
      </c>
      <c r="O25" s="30"/>
      <c r="P25" s="78">
        <v>130290</v>
      </c>
      <c r="Q25" s="78">
        <v>7633</v>
      </c>
      <c r="R25" s="78">
        <v>34036</v>
      </c>
      <c r="S25" s="78">
        <v>46185</v>
      </c>
      <c r="T25" s="78">
        <v>241703</v>
      </c>
      <c r="U25" s="78"/>
      <c r="V25" s="78">
        <f t="shared" ref="V25:V31" si="1">SUM(T25:U25)</f>
        <v>241703</v>
      </c>
      <c r="X25" s="73"/>
    </row>
    <row r="26" spans="2:24" x14ac:dyDescent="0.25">
      <c r="B26" s="73"/>
      <c r="D26" s="81">
        <f t="shared" si="0"/>
        <v>-6670</v>
      </c>
      <c r="E26" s="81">
        <v>-6670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-6670</v>
      </c>
      <c r="V26" s="81">
        <f t="shared" si="1"/>
        <v>-6670</v>
      </c>
      <c r="X26" s="73"/>
    </row>
    <row r="27" spans="2:24" x14ac:dyDescent="0.25">
      <c r="B27" s="80" t="s">
        <v>49</v>
      </c>
      <c r="D27" s="79">
        <f t="shared" si="0"/>
        <v>140180</v>
      </c>
      <c r="E27" s="79">
        <v>609</v>
      </c>
      <c r="F27" s="79">
        <v>139571</v>
      </c>
      <c r="G27" s="79">
        <v>11768</v>
      </c>
      <c r="H27" s="79">
        <v>33816</v>
      </c>
      <c r="I27" s="79">
        <v>5276</v>
      </c>
      <c r="J27" s="79">
        <v>88711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140102</v>
      </c>
      <c r="T27" s="79">
        <v>140102</v>
      </c>
      <c r="U27" s="79">
        <v>78</v>
      </c>
      <c r="V27" s="79">
        <f t="shared" si="1"/>
        <v>140180</v>
      </c>
      <c r="X27" s="80" t="s">
        <v>49</v>
      </c>
    </row>
    <row r="28" spans="2:24" x14ac:dyDescent="0.25">
      <c r="B28" s="73" t="s">
        <v>44</v>
      </c>
      <c r="D28" s="78">
        <f t="shared" si="0"/>
        <v>22781</v>
      </c>
      <c r="E28" s="78"/>
      <c r="F28" s="78">
        <v>22781</v>
      </c>
      <c r="G28" s="78">
        <v>679</v>
      </c>
      <c r="H28" s="78">
        <v>220</v>
      </c>
      <c r="I28" s="78">
        <v>270</v>
      </c>
      <c r="J28" s="78">
        <v>-1947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26403</v>
      </c>
      <c r="S28" s="78"/>
      <c r="T28" s="78">
        <v>26403</v>
      </c>
      <c r="U28" s="78">
        <v>-3622</v>
      </c>
      <c r="V28" s="78">
        <f t="shared" si="1"/>
        <v>22781</v>
      </c>
      <c r="X28" s="73" t="s">
        <v>44</v>
      </c>
    </row>
    <row r="29" spans="2:24" x14ac:dyDescent="0.25">
      <c r="B29" s="73"/>
      <c r="D29" s="78">
        <f t="shared" si="0"/>
        <v>23559</v>
      </c>
      <c r="E29" s="78"/>
      <c r="F29" s="78">
        <v>23559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23115</v>
      </c>
      <c r="S29" s="78"/>
      <c r="T29" s="78">
        <v>23115</v>
      </c>
      <c r="U29" s="78">
        <v>444</v>
      </c>
      <c r="V29" s="78">
        <f t="shared" si="1"/>
        <v>23559</v>
      </c>
      <c r="X29" s="73"/>
    </row>
    <row r="30" spans="2:24" x14ac:dyDescent="0.25">
      <c r="B30" s="73"/>
      <c r="D30" s="78">
        <f t="shared" si="0"/>
        <v>-778</v>
      </c>
      <c r="E30" s="78"/>
      <c r="F30" s="78">
        <v>-778</v>
      </c>
      <c r="G30" s="78">
        <v>679</v>
      </c>
      <c r="H30" s="78">
        <v>220</v>
      </c>
      <c r="I30" s="78">
        <v>270</v>
      </c>
      <c r="J30" s="78">
        <v>-1947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3288</v>
      </c>
      <c r="S30" s="78"/>
      <c r="T30" s="78">
        <v>3288</v>
      </c>
      <c r="U30" s="78">
        <v>-4066</v>
      </c>
      <c r="V30" s="78">
        <f t="shared" si="1"/>
        <v>-778</v>
      </c>
      <c r="X30" s="73"/>
    </row>
    <row r="31" spans="2:24" x14ac:dyDescent="0.25">
      <c r="B31" s="73"/>
      <c r="D31" s="78">
        <f t="shared" si="0"/>
        <v>128826</v>
      </c>
      <c r="E31" s="78"/>
      <c r="F31" s="78">
        <v>128826</v>
      </c>
      <c r="G31" s="78">
        <v>44697</v>
      </c>
      <c r="H31" s="78">
        <v>6955</v>
      </c>
      <c r="I31" s="78">
        <v>3167</v>
      </c>
      <c r="J31" s="78">
        <v>74007</v>
      </c>
      <c r="K31" s="34"/>
      <c r="L31" s="76" t="s">
        <v>206</v>
      </c>
      <c r="M31" s="77"/>
      <c r="N31" s="76" t="s">
        <v>119</v>
      </c>
      <c r="O31" s="34"/>
      <c r="P31" s="78">
        <v>74007</v>
      </c>
      <c r="Q31" s="78">
        <v>3167</v>
      </c>
      <c r="R31" s="78">
        <v>6955</v>
      </c>
      <c r="S31" s="78">
        <v>44697</v>
      </c>
      <c r="T31" s="78">
        <v>128826</v>
      </c>
      <c r="U31" s="78"/>
      <c r="V31" s="78">
        <f t="shared" si="1"/>
        <v>128826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79351</v>
      </c>
      <c r="E33" s="78"/>
      <c r="F33" s="78">
        <v>79351</v>
      </c>
      <c r="G33" s="78">
        <v>33738</v>
      </c>
      <c r="H33" s="78">
        <v>0</v>
      </c>
      <c r="I33" s="78">
        <v>2087</v>
      </c>
      <c r="J33" s="78">
        <v>43526</v>
      </c>
      <c r="K33" s="30"/>
      <c r="L33" s="76" t="s">
        <v>120</v>
      </c>
      <c r="M33" s="77"/>
      <c r="N33" s="76" t="s">
        <v>121</v>
      </c>
      <c r="O33" s="30"/>
      <c r="P33" s="78">
        <v>43526</v>
      </c>
      <c r="Q33" s="78">
        <v>2087</v>
      </c>
      <c r="R33" s="78">
        <v>0</v>
      </c>
      <c r="S33" s="78">
        <v>33738</v>
      </c>
      <c r="T33" s="78">
        <v>79351</v>
      </c>
      <c r="U33" s="78"/>
      <c r="V33" s="78">
        <f>SUM(T33:U33)</f>
        <v>79351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58022</v>
      </c>
      <c r="E35" s="79">
        <v>14067</v>
      </c>
      <c r="F35" s="79">
        <v>43955</v>
      </c>
      <c r="G35" s="79">
        <v>1914</v>
      </c>
      <c r="H35" s="79">
        <v>7769</v>
      </c>
      <c r="I35" s="79">
        <v>13799</v>
      </c>
      <c r="J35" s="79">
        <v>20473</v>
      </c>
      <c r="K35" s="63"/>
      <c r="L35" s="75" t="s">
        <v>63</v>
      </c>
      <c r="M35" s="31"/>
      <c r="N35" s="75" t="s">
        <v>64</v>
      </c>
      <c r="O35" s="63"/>
      <c r="P35" s="79">
        <v>11272</v>
      </c>
      <c r="Q35" s="79">
        <v>18795</v>
      </c>
      <c r="R35" s="79">
        <v>3482</v>
      </c>
      <c r="S35" s="79">
        <v>12074</v>
      </c>
      <c r="T35" s="79">
        <v>45623</v>
      </c>
      <c r="U35" s="79">
        <v>12399</v>
      </c>
      <c r="V35" s="79">
        <f t="shared" ref="V35:V36" si="3">SUM(T35:U35)</f>
        <v>58022</v>
      </c>
      <c r="X35" s="80" t="s">
        <v>62</v>
      </c>
    </row>
    <row r="36" spans="2:24" x14ac:dyDescent="0.25">
      <c r="B36" s="73" t="s">
        <v>54</v>
      </c>
      <c r="D36" s="78">
        <f t="shared" si="2"/>
        <v>296999</v>
      </c>
      <c r="E36" s="78"/>
      <c r="F36" s="78">
        <v>296999</v>
      </c>
      <c r="G36" s="78">
        <v>194959</v>
      </c>
      <c r="H36" s="78">
        <v>29071</v>
      </c>
      <c r="I36" s="78">
        <v>8163</v>
      </c>
      <c r="J36" s="78">
        <v>64806</v>
      </c>
      <c r="K36" s="30"/>
      <c r="L36" s="76" t="s">
        <v>208</v>
      </c>
      <c r="M36" s="77"/>
      <c r="N36" s="76" t="s">
        <v>65</v>
      </c>
      <c r="O36" s="30"/>
      <c r="P36" s="78">
        <v>64806</v>
      </c>
      <c r="Q36" s="78">
        <v>8163</v>
      </c>
      <c r="R36" s="78">
        <v>29071</v>
      </c>
      <c r="S36" s="78">
        <v>194959</v>
      </c>
      <c r="T36" s="78">
        <v>296999</v>
      </c>
      <c r="U36" s="78"/>
      <c r="V36" s="78">
        <f t="shared" si="3"/>
        <v>296999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247524</v>
      </c>
      <c r="E38" s="78"/>
      <c r="F38" s="78">
        <v>247524</v>
      </c>
      <c r="G38" s="78">
        <v>184000</v>
      </c>
      <c r="H38" s="78">
        <v>22116</v>
      </c>
      <c r="I38" s="78">
        <v>7083</v>
      </c>
      <c r="J38" s="78">
        <v>34325</v>
      </c>
      <c r="K38" s="30"/>
      <c r="L38" s="76" t="s">
        <v>69</v>
      </c>
      <c r="M38" s="77"/>
      <c r="N38" s="76" t="s">
        <v>70</v>
      </c>
      <c r="O38" s="30"/>
      <c r="P38" s="78">
        <v>34325</v>
      </c>
      <c r="Q38" s="78">
        <v>7083</v>
      </c>
      <c r="R38" s="78">
        <v>22116</v>
      </c>
      <c r="S38" s="78">
        <v>184000</v>
      </c>
      <c r="T38" s="78">
        <v>247524</v>
      </c>
      <c r="U38" s="78"/>
      <c r="V38" s="78">
        <f>SUM(T38:U38)</f>
        <v>247524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36144</v>
      </c>
      <c r="E40" s="79">
        <v>336</v>
      </c>
      <c r="F40" s="79">
        <v>35808</v>
      </c>
      <c r="G40" s="79">
        <v>24326</v>
      </c>
      <c r="H40" s="79">
        <v>27</v>
      </c>
      <c r="I40" s="79">
        <v>866</v>
      </c>
      <c r="J40" s="79">
        <v>10589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35597</v>
      </c>
      <c r="S40" s="79"/>
      <c r="T40" s="79">
        <v>35597</v>
      </c>
      <c r="U40" s="79">
        <v>547</v>
      </c>
      <c r="V40" s="79">
        <f t="shared" ref="V40:V50" si="5">SUM(T40:U40)</f>
        <v>36144</v>
      </c>
      <c r="X40" s="80" t="s">
        <v>66</v>
      </c>
    </row>
    <row r="41" spans="2:24" x14ac:dyDescent="0.25">
      <c r="B41" s="73" t="s">
        <v>68</v>
      </c>
      <c r="D41" s="78">
        <f t="shared" si="4"/>
        <v>39033</v>
      </c>
      <c r="E41" s="78">
        <v>16</v>
      </c>
      <c r="F41" s="78">
        <v>39017</v>
      </c>
      <c r="G41" s="78">
        <v>39017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1356</v>
      </c>
      <c r="Q41" s="78">
        <v>2700</v>
      </c>
      <c r="R41" s="78">
        <v>34747</v>
      </c>
      <c r="S41" s="78">
        <v>39</v>
      </c>
      <c r="T41" s="78">
        <v>38842</v>
      </c>
      <c r="U41" s="78">
        <v>191</v>
      </c>
      <c r="V41" s="78">
        <f t="shared" si="5"/>
        <v>39033</v>
      </c>
      <c r="X41" s="73" t="s">
        <v>68</v>
      </c>
    </row>
    <row r="42" spans="2:24" x14ac:dyDescent="0.25">
      <c r="B42" s="73" t="s">
        <v>71</v>
      </c>
      <c r="D42" s="78">
        <f t="shared" si="4"/>
        <v>53963</v>
      </c>
      <c r="E42" s="78">
        <v>1244</v>
      </c>
      <c r="F42" s="78">
        <v>52719</v>
      </c>
      <c r="G42" s="78">
        <v>46</v>
      </c>
      <c r="H42" s="78">
        <v>48718</v>
      </c>
      <c r="I42" s="78">
        <v>3006</v>
      </c>
      <c r="J42" s="78">
        <v>949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53810</v>
      </c>
      <c r="T42" s="78">
        <v>53810</v>
      </c>
      <c r="U42" s="78">
        <v>153</v>
      </c>
      <c r="V42" s="78">
        <f t="shared" si="5"/>
        <v>53963</v>
      </c>
      <c r="X42" s="73" t="s">
        <v>71</v>
      </c>
    </row>
    <row r="43" spans="2:24" x14ac:dyDescent="0.25">
      <c r="B43" s="73" t="s">
        <v>78</v>
      </c>
      <c r="D43" s="78">
        <f t="shared" si="4"/>
        <v>36963</v>
      </c>
      <c r="E43" s="78">
        <v>2286</v>
      </c>
      <c r="F43" s="78">
        <v>34677</v>
      </c>
      <c r="G43" s="78">
        <v>17735</v>
      </c>
      <c r="H43" s="78">
        <v>5125</v>
      </c>
      <c r="I43" s="78">
        <v>7676</v>
      </c>
      <c r="J43" s="78">
        <v>4141</v>
      </c>
      <c r="K43" s="30"/>
      <c r="L43" s="75" t="s">
        <v>79</v>
      </c>
      <c r="M43" s="31"/>
      <c r="N43" s="75" t="s">
        <v>80</v>
      </c>
      <c r="O43" s="30"/>
      <c r="P43" s="78">
        <v>1565</v>
      </c>
      <c r="Q43" s="78">
        <v>7635</v>
      </c>
      <c r="R43" s="78">
        <v>2643</v>
      </c>
      <c r="S43" s="78">
        <v>19265</v>
      </c>
      <c r="T43" s="78">
        <v>31108</v>
      </c>
      <c r="U43" s="78">
        <v>5855</v>
      </c>
      <c r="V43" s="78">
        <f t="shared" si="5"/>
        <v>36963</v>
      </c>
      <c r="X43" s="73" t="s">
        <v>78</v>
      </c>
    </row>
    <row r="44" spans="2:24" ht="22.5" customHeight="1" x14ac:dyDescent="0.25">
      <c r="B44" s="73"/>
      <c r="D44" s="78">
        <f t="shared" si="4"/>
        <v>294135</v>
      </c>
      <c r="E44" s="78"/>
      <c r="F44" s="78">
        <v>294135</v>
      </c>
      <c r="G44" s="78">
        <v>186949</v>
      </c>
      <c r="H44" s="78">
        <v>48188</v>
      </c>
      <c r="I44" s="78">
        <v>6950</v>
      </c>
      <c r="J44" s="78">
        <v>52048</v>
      </c>
      <c r="K44" s="61"/>
      <c r="L44" s="76" t="s">
        <v>209</v>
      </c>
      <c r="M44" s="77"/>
      <c r="N44" s="76" t="s">
        <v>187</v>
      </c>
      <c r="O44" s="61"/>
      <c r="P44" s="78">
        <v>52048</v>
      </c>
      <c r="Q44" s="78">
        <v>6950</v>
      </c>
      <c r="R44" s="78">
        <v>48188</v>
      </c>
      <c r="S44" s="78">
        <v>186949</v>
      </c>
      <c r="T44" s="78">
        <v>294135</v>
      </c>
      <c r="U44" s="78"/>
      <c r="V44" s="78">
        <f t="shared" si="5"/>
        <v>294135</v>
      </c>
      <c r="X44" s="73"/>
    </row>
    <row r="45" spans="2:24" ht="24.75" customHeight="1" x14ac:dyDescent="0.25">
      <c r="B45" s="73"/>
      <c r="C45" s="35"/>
      <c r="D45" s="78">
        <f t="shared" si="4"/>
        <v>244660</v>
      </c>
      <c r="E45" s="78"/>
      <c r="F45" s="78">
        <v>244660</v>
      </c>
      <c r="G45" s="78">
        <v>175990</v>
      </c>
      <c r="H45" s="78">
        <v>41233</v>
      </c>
      <c r="I45" s="78">
        <v>5870</v>
      </c>
      <c r="J45" s="78">
        <v>21567</v>
      </c>
      <c r="K45" s="61"/>
      <c r="L45" s="76" t="s">
        <v>188</v>
      </c>
      <c r="M45" s="77"/>
      <c r="N45" s="76" t="s">
        <v>189</v>
      </c>
      <c r="O45" s="61"/>
      <c r="P45" s="78">
        <v>21567</v>
      </c>
      <c r="Q45" s="78">
        <v>5870</v>
      </c>
      <c r="R45" s="78">
        <v>41233</v>
      </c>
      <c r="S45" s="78">
        <v>175990</v>
      </c>
      <c r="T45" s="78">
        <v>244660</v>
      </c>
      <c r="U45" s="78"/>
      <c r="V45" s="78">
        <f t="shared" si="5"/>
        <v>244660</v>
      </c>
      <c r="W45" s="35"/>
      <c r="X45" s="73"/>
    </row>
    <row r="46" spans="2:24" x14ac:dyDescent="0.25">
      <c r="B46" s="73"/>
      <c r="D46" s="81">
        <f t="shared" si="4"/>
        <v>36997</v>
      </c>
      <c r="E46" s="81"/>
      <c r="F46" s="81">
        <v>36997</v>
      </c>
      <c r="G46" s="81">
        <v>3216</v>
      </c>
      <c r="H46" s="81">
        <v>33781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36997</v>
      </c>
      <c r="T46" s="81">
        <v>36997</v>
      </c>
      <c r="U46" s="81"/>
      <c r="V46" s="81">
        <f t="shared" si="5"/>
        <v>36997</v>
      </c>
      <c r="X46" s="73"/>
    </row>
    <row r="47" spans="2:24" ht="33.6" customHeight="1" x14ac:dyDescent="0.25">
      <c r="B47" s="80" t="s">
        <v>198</v>
      </c>
      <c r="D47" s="79">
        <f t="shared" si="4"/>
        <v>294135</v>
      </c>
      <c r="E47" s="79"/>
      <c r="F47" s="79">
        <v>294135</v>
      </c>
      <c r="G47" s="79">
        <v>220730</v>
      </c>
      <c r="H47" s="79">
        <v>14407</v>
      </c>
      <c r="I47" s="79">
        <v>6950</v>
      </c>
      <c r="J47" s="79">
        <v>52048</v>
      </c>
      <c r="K47" s="66"/>
      <c r="L47" s="76" t="s">
        <v>210</v>
      </c>
      <c r="M47" s="77"/>
      <c r="N47" s="76" t="s">
        <v>190</v>
      </c>
      <c r="O47" s="66"/>
      <c r="P47" s="79">
        <v>52048</v>
      </c>
      <c r="Q47" s="79">
        <v>6950</v>
      </c>
      <c r="R47" s="79">
        <v>14407</v>
      </c>
      <c r="S47" s="79">
        <v>220730</v>
      </c>
      <c r="T47" s="79">
        <v>294135</v>
      </c>
      <c r="U47" s="79"/>
      <c r="V47" s="79">
        <f t="shared" si="5"/>
        <v>294135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244660</v>
      </c>
      <c r="E48" s="81"/>
      <c r="F48" s="81">
        <v>244660</v>
      </c>
      <c r="G48" s="81">
        <v>209771</v>
      </c>
      <c r="H48" s="81">
        <v>7452</v>
      </c>
      <c r="I48" s="81">
        <v>5870</v>
      </c>
      <c r="J48" s="81">
        <v>21567</v>
      </c>
      <c r="K48" s="30"/>
      <c r="L48" s="76" t="s">
        <v>211</v>
      </c>
      <c r="M48" s="77"/>
      <c r="N48" s="76" t="s">
        <v>191</v>
      </c>
      <c r="O48" s="30"/>
      <c r="P48" s="81">
        <v>21567</v>
      </c>
      <c r="Q48" s="81">
        <v>5870</v>
      </c>
      <c r="R48" s="81">
        <v>7452</v>
      </c>
      <c r="S48" s="81">
        <v>209771</v>
      </c>
      <c r="T48" s="81">
        <v>244660</v>
      </c>
      <c r="U48" s="81"/>
      <c r="V48" s="81">
        <f t="shared" si="5"/>
        <v>244660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52048</v>
      </c>
      <c r="Q49" s="79">
        <v>6950</v>
      </c>
      <c r="R49" s="79">
        <v>48188</v>
      </c>
      <c r="S49" s="79">
        <v>186949</v>
      </c>
      <c r="T49" s="79">
        <v>294135</v>
      </c>
      <c r="U49" s="79"/>
      <c r="V49" s="79">
        <f t="shared" si="5"/>
        <v>294135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21567</v>
      </c>
      <c r="Q50" s="78">
        <v>5870</v>
      </c>
      <c r="R50" s="78">
        <v>41233</v>
      </c>
      <c r="S50" s="78">
        <v>175990</v>
      </c>
      <c r="T50" s="78">
        <v>244660</v>
      </c>
      <c r="U50" s="78"/>
      <c r="V50" s="78">
        <f t="shared" si="5"/>
        <v>244660</v>
      </c>
      <c r="X50" s="73" t="s">
        <v>55</v>
      </c>
    </row>
    <row r="51" spans="2:24" x14ac:dyDescent="0.25">
      <c r="B51" s="73"/>
      <c r="D51" s="78">
        <f t="shared" ref="D51:D56" si="6">SUM(E51:F51)</f>
        <v>221656</v>
      </c>
      <c r="E51" s="78"/>
      <c r="F51" s="78">
        <v>221656</v>
      </c>
      <c r="G51" s="78">
        <v>197713</v>
      </c>
      <c r="H51" s="78">
        <v>23943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221656</v>
      </c>
      <c r="E52" s="78"/>
      <c r="F52" s="78">
        <v>221656</v>
      </c>
      <c r="G52" s="78">
        <v>163932</v>
      </c>
      <c r="H52" s="78">
        <v>57724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-306</v>
      </c>
      <c r="E53" s="78"/>
      <c r="F53" s="78">
        <v>-306</v>
      </c>
      <c r="G53" s="78"/>
      <c r="H53" s="78"/>
      <c r="I53" s="78">
        <v>-306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-306</v>
      </c>
      <c r="T53" s="78">
        <v>-306</v>
      </c>
      <c r="U53" s="78"/>
      <c r="V53" s="78">
        <f>SUM(T53:U53)</f>
        <v>-306</v>
      </c>
      <c r="X53" s="73"/>
    </row>
    <row r="54" spans="2:24" x14ac:dyDescent="0.25">
      <c r="B54" s="73"/>
      <c r="D54" s="78">
        <f t="shared" si="6"/>
        <v>72479</v>
      </c>
      <c r="E54" s="78"/>
      <c r="F54" s="78">
        <v>72479</v>
      </c>
      <c r="G54" s="78">
        <v>22711</v>
      </c>
      <c r="H54" s="78">
        <v>-9536</v>
      </c>
      <c r="I54" s="78">
        <v>7256</v>
      </c>
      <c r="J54" s="78">
        <v>52048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23004</v>
      </c>
      <c r="E55" s="78"/>
      <c r="F55" s="78">
        <v>23004</v>
      </c>
      <c r="G55" s="78">
        <v>11752</v>
      </c>
      <c r="H55" s="78">
        <v>-16491</v>
      </c>
      <c r="I55" s="78">
        <v>6176</v>
      </c>
      <c r="J55" s="78">
        <v>21567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-9627</v>
      </c>
      <c r="E56" s="78">
        <v>-9627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21567</v>
      </c>
      <c r="Q69" s="78">
        <v>6176</v>
      </c>
      <c r="R69" s="78">
        <v>-16491</v>
      </c>
      <c r="S69" s="78">
        <v>11752</v>
      </c>
      <c r="T69" s="78">
        <v>23004</v>
      </c>
      <c r="U69" s="78"/>
      <c r="V69" s="78">
        <f>SUM(T69:U69)</f>
        <v>23004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-9627</v>
      </c>
      <c r="V71" s="78">
        <f t="shared" ref="V71:V74" si="7">SUM(T71:U71)</f>
        <v>-9627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2518</v>
      </c>
      <c r="Q72" s="78">
        <v>913</v>
      </c>
      <c r="R72" s="78">
        <v>2209</v>
      </c>
      <c r="S72" s="78">
        <v>664</v>
      </c>
      <c r="T72" s="78">
        <v>6304</v>
      </c>
      <c r="U72" s="78">
        <v>153</v>
      </c>
      <c r="V72" s="78">
        <f t="shared" si="7"/>
        <v>6457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-289</v>
      </c>
      <c r="Q73" s="78">
        <v>-237</v>
      </c>
      <c r="R73" s="78">
        <v>-3791</v>
      </c>
      <c r="S73" s="78">
        <v>-1083</v>
      </c>
      <c r="T73" s="78">
        <v>-5400</v>
      </c>
      <c r="U73" s="78">
        <v>-1057</v>
      </c>
      <c r="V73" s="78">
        <f t="shared" si="7"/>
        <v>-6457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13377</v>
      </c>
      <c r="E74" s="81">
        <v>-10531</v>
      </c>
      <c r="F74" s="81">
        <v>23908</v>
      </c>
      <c r="G74" s="81">
        <v>11333</v>
      </c>
      <c r="H74" s="81">
        <v>-18073</v>
      </c>
      <c r="I74" s="81">
        <v>6852</v>
      </c>
      <c r="J74" s="81">
        <v>23796</v>
      </c>
      <c r="K74" s="33"/>
      <c r="L74" s="76" t="s">
        <v>103</v>
      </c>
      <c r="M74" s="77"/>
      <c r="N74" s="76" t="s">
        <v>104</v>
      </c>
      <c r="O74" s="33"/>
      <c r="P74" s="81">
        <v>23796</v>
      </c>
      <c r="Q74" s="81">
        <v>6852</v>
      </c>
      <c r="R74" s="81">
        <v>-18073</v>
      </c>
      <c r="S74" s="81">
        <v>11333</v>
      </c>
      <c r="T74" s="81">
        <v>23908</v>
      </c>
      <c r="U74" s="81">
        <v>-10531</v>
      </c>
      <c r="V74" s="81">
        <f t="shared" si="7"/>
        <v>13377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62852</v>
      </c>
      <c r="E75" s="79"/>
      <c r="F75" s="79">
        <v>62852</v>
      </c>
      <c r="G75" s="79">
        <v>10065</v>
      </c>
      <c r="H75" s="79">
        <v>5494</v>
      </c>
      <c r="I75" s="79">
        <v>1290</v>
      </c>
      <c r="J75" s="79">
        <v>46003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58236</v>
      </c>
      <c r="E76" s="78"/>
      <c r="F76" s="78">
        <v>58236</v>
      </c>
      <c r="G76" s="78">
        <v>9272</v>
      </c>
      <c r="H76" s="78">
        <v>5572</v>
      </c>
      <c r="I76" s="78">
        <v>1219</v>
      </c>
      <c r="J76" s="78">
        <v>42173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-49475</v>
      </c>
      <c r="E77" s="78"/>
      <c r="F77" s="78">
        <v>-49475</v>
      </c>
      <c r="G77" s="78">
        <v>-10959</v>
      </c>
      <c r="H77" s="78">
        <v>-6955</v>
      </c>
      <c r="I77" s="78">
        <v>-1080</v>
      </c>
      <c r="J77" s="78">
        <v>-30481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4616</v>
      </c>
      <c r="E78" s="78"/>
      <c r="F78" s="78">
        <v>4616</v>
      </c>
      <c r="G78" s="78">
        <v>793</v>
      </c>
      <c r="H78" s="78">
        <v>-78</v>
      </c>
      <c r="I78" s="78">
        <v>71</v>
      </c>
      <c r="J78" s="78">
        <v>3830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31</v>
      </c>
      <c r="F79" s="78">
        <v>-31</v>
      </c>
      <c r="G79" s="78">
        <v>-383</v>
      </c>
      <c r="H79" s="78">
        <v>437</v>
      </c>
      <c r="I79" s="78">
        <v>-35</v>
      </c>
      <c r="J79" s="78">
        <v>-50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-10562</v>
      </c>
      <c r="F80" s="78">
        <v>10562</v>
      </c>
      <c r="G80" s="78">
        <v>12610</v>
      </c>
      <c r="H80" s="78">
        <v>-17049</v>
      </c>
      <c r="I80" s="78">
        <v>6677</v>
      </c>
      <c r="J80" s="78">
        <v>8324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307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92138</v>
      </c>
      <c r="V18" s="78">
        <f>SUM(T18:U18)</f>
        <v>92138</v>
      </c>
      <c r="X18" s="73" t="s">
        <v>25</v>
      </c>
    </row>
    <row r="19" spans="2:24" x14ac:dyDescent="0.25">
      <c r="B19" s="73" t="s">
        <v>28</v>
      </c>
      <c r="D19" s="78">
        <f>SUM(E19:F19)</f>
        <v>94939</v>
      </c>
      <c r="E19" s="78">
        <v>94939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277868</v>
      </c>
      <c r="E23" s="78"/>
      <c r="F23" s="78">
        <v>277868</v>
      </c>
      <c r="G23" s="78">
        <v>54267</v>
      </c>
      <c r="H23" s="78">
        <v>34476</v>
      </c>
      <c r="I23" s="78">
        <v>9488</v>
      </c>
      <c r="J23" s="78">
        <v>149518</v>
      </c>
      <c r="K23" s="30"/>
      <c r="L23" s="76" t="s">
        <v>205</v>
      </c>
      <c r="M23" s="77"/>
      <c r="N23" s="76" t="s">
        <v>41</v>
      </c>
      <c r="O23" s="30"/>
      <c r="P23" s="78">
        <v>149518</v>
      </c>
      <c r="Q23" s="78">
        <v>9488</v>
      </c>
      <c r="R23" s="78">
        <v>34476</v>
      </c>
      <c r="S23" s="78">
        <v>54267</v>
      </c>
      <c r="T23" s="78">
        <v>277868</v>
      </c>
      <c r="U23" s="78"/>
      <c r="V23" s="78">
        <f>SUM(T23:U23)</f>
        <v>277868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50030</v>
      </c>
      <c r="E24" s="78"/>
      <c r="F24" s="78">
        <v>50030</v>
      </c>
      <c r="G24" s="78">
        <v>11039</v>
      </c>
      <c r="H24" s="78">
        <v>6973</v>
      </c>
      <c r="I24" s="78">
        <v>1099</v>
      </c>
      <c r="J24" s="78">
        <v>30919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227838</v>
      </c>
      <c r="E25" s="78"/>
      <c r="F25" s="78">
        <v>227838</v>
      </c>
      <c r="G25" s="78">
        <v>43228</v>
      </c>
      <c r="H25" s="78">
        <v>27503</v>
      </c>
      <c r="I25" s="78">
        <v>8389</v>
      </c>
      <c r="J25" s="78">
        <v>118599</v>
      </c>
      <c r="K25" s="30"/>
      <c r="L25" s="76" t="s">
        <v>45</v>
      </c>
      <c r="M25" s="77"/>
      <c r="N25" s="76" t="s">
        <v>46</v>
      </c>
      <c r="O25" s="30"/>
      <c r="P25" s="78">
        <v>118599</v>
      </c>
      <c r="Q25" s="78">
        <v>8389</v>
      </c>
      <c r="R25" s="78">
        <v>27503</v>
      </c>
      <c r="S25" s="78">
        <v>43228</v>
      </c>
      <c r="T25" s="78">
        <v>227838</v>
      </c>
      <c r="U25" s="78"/>
      <c r="V25" s="78">
        <f t="shared" ref="V25:V31" si="1">SUM(T25:U25)</f>
        <v>227838</v>
      </c>
      <c r="X25" s="73"/>
    </row>
    <row r="26" spans="2:24" x14ac:dyDescent="0.25">
      <c r="B26" s="73"/>
      <c r="D26" s="81">
        <f t="shared" si="0"/>
        <v>-2801</v>
      </c>
      <c r="E26" s="81">
        <v>-2801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-2801</v>
      </c>
      <c r="V26" s="81">
        <f t="shared" si="1"/>
        <v>-2801</v>
      </c>
      <c r="X26" s="73"/>
    </row>
    <row r="27" spans="2:24" x14ac:dyDescent="0.25">
      <c r="B27" s="80" t="s">
        <v>49</v>
      </c>
      <c r="D27" s="79">
        <f t="shared" si="0"/>
        <v>129066</v>
      </c>
      <c r="E27" s="79">
        <v>635</v>
      </c>
      <c r="F27" s="79">
        <v>128431</v>
      </c>
      <c r="G27" s="79">
        <v>11173</v>
      </c>
      <c r="H27" s="79">
        <v>27438</v>
      </c>
      <c r="I27" s="79">
        <v>4757</v>
      </c>
      <c r="J27" s="79">
        <v>85063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129003</v>
      </c>
      <c r="T27" s="79">
        <v>129003</v>
      </c>
      <c r="U27" s="79">
        <v>63</v>
      </c>
      <c r="V27" s="79">
        <f t="shared" si="1"/>
        <v>129066</v>
      </c>
      <c r="X27" s="80" t="s">
        <v>49</v>
      </c>
    </row>
    <row r="28" spans="2:24" x14ac:dyDescent="0.25">
      <c r="B28" s="73" t="s">
        <v>44</v>
      </c>
      <c r="D28" s="78">
        <f t="shared" si="0"/>
        <v>34496</v>
      </c>
      <c r="E28" s="78"/>
      <c r="F28" s="78">
        <v>34496</v>
      </c>
      <c r="G28" s="78">
        <v>1839</v>
      </c>
      <c r="H28" s="78">
        <v>65</v>
      </c>
      <c r="I28" s="78">
        <v>1160</v>
      </c>
      <c r="J28" s="78">
        <v>1313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34535</v>
      </c>
      <c r="S28" s="78"/>
      <c r="T28" s="78">
        <v>34535</v>
      </c>
      <c r="U28" s="78">
        <v>-39</v>
      </c>
      <c r="V28" s="78">
        <f t="shared" si="1"/>
        <v>34496</v>
      </c>
      <c r="X28" s="73" t="s">
        <v>44</v>
      </c>
    </row>
    <row r="29" spans="2:24" x14ac:dyDescent="0.25">
      <c r="B29" s="73"/>
      <c r="D29" s="78">
        <f t="shared" si="0"/>
        <v>30119</v>
      </c>
      <c r="E29" s="78"/>
      <c r="F29" s="78">
        <v>30119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29698</v>
      </c>
      <c r="S29" s="78"/>
      <c r="T29" s="78">
        <v>29698</v>
      </c>
      <c r="U29" s="78">
        <v>421</v>
      </c>
      <c r="V29" s="78">
        <f t="shared" si="1"/>
        <v>30119</v>
      </c>
      <c r="X29" s="73"/>
    </row>
    <row r="30" spans="2:24" x14ac:dyDescent="0.25">
      <c r="B30" s="73"/>
      <c r="D30" s="78">
        <f t="shared" si="0"/>
        <v>4377</v>
      </c>
      <c r="E30" s="78"/>
      <c r="F30" s="78">
        <v>4377</v>
      </c>
      <c r="G30" s="78">
        <v>1839</v>
      </c>
      <c r="H30" s="78">
        <v>65</v>
      </c>
      <c r="I30" s="78">
        <v>1160</v>
      </c>
      <c r="J30" s="78">
        <v>1313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4837</v>
      </c>
      <c r="S30" s="78"/>
      <c r="T30" s="78">
        <v>4837</v>
      </c>
      <c r="U30" s="78">
        <v>-460</v>
      </c>
      <c r="V30" s="78">
        <f t="shared" si="1"/>
        <v>4377</v>
      </c>
      <c r="X30" s="73"/>
    </row>
    <row r="31" spans="2:24" x14ac:dyDescent="0.25">
      <c r="B31" s="73"/>
      <c r="D31" s="78">
        <f t="shared" si="0"/>
        <v>114941</v>
      </c>
      <c r="E31" s="78"/>
      <c r="F31" s="78">
        <v>114941</v>
      </c>
      <c r="G31" s="78">
        <v>41255</v>
      </c>
      <c r="H31" s="78">
        <v>6973</v>
      </c>
      <c r="I31" s="78">
        <v>3571</v>
      </c>
      <c r="J31" s="78">
        <v>63142</v>
      </c>
      <c r="K31" s="34"/>
      <c r="L31" s="76" t="s">
        <v>206</v>
      </c>
      <c r="M31" s="77"/>
      <c r="N31" s="76" t="s">
        <v>119</v>
      </c>
      <c r="O31" s="34"/>
      <c r="P31" s="78">
        <v>63142</v>
      </c>
      <c r="Q31" s="78">
        <v>3571</v>
      </c>
      <c r="R31" s="78">
        <v>6973</v>
      </c>
      <c r="S31" s="78">
        <v>41255</v>
      </c>
      <c r="T31" s="78">
        <v>114941</v>
      </c>
      <c r="U31" s="78"/>
      <c r="V31" s="78">
        <f t="shared" si="1"/>
        <v>114941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64911</v>
      </c>
      <c r="E33" s="78"/>
      <c r="F33" s="78">
        <v>64911</v>
      </c>
      <c r="G33" s="78">
        <v>30216</v>
      </c>
      <c r="H33" s="78">
        <v>0</v>
      </c>
      <c r="I33" s="78">
        <v>2472</v>
      </c>
      <c r="J33" s="78">
        <v>32223</v>
      </c>
      <c r="K33" s="30"/>
      <c r="L33" s="76" t="s">
        <v>120</v>
      </c>
      <c r="M33" s="77"/>
      <c r="N33" s="76" t="s">
        <v>121</v>
      </c>
      <c r="O33" s="30"/>
      <c r="P33" s="78">
        <v>32223</v>
      </c>
      <c r="Q33" s="78">
        <v>2472</v>
      </c>
      <c r="R33" s="78">
        <v>0</v>
      </c>
      <c r="S33" s="78">
        <v>30216</v>
      </c>
      <c r="T33" s="78">
        <v>64911</v>
      </c>
      <c r="U33" s="78"/>
      <c r="V33" s="78">
        <f>SUM(T33:U33)</f>
        <v>64911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47356</v>
      </c>
      <c r="E35" s="79">
        <v>10608</v>
      </c>
      <c r="F35" s="79">
        <v>36748</v>
      </c>
      <c r="G35" s="79">
        <v>1624</v>
      </c>
      <c r="H35" s="79">
        <v>7172</v>
      </c>
      <c r="I35" s="79">
        <v>13520</v>
      </c>
      <c r="J35" s="79">
        <v>14432</v>
      </c>
      <c r="K35" s="63"/>
      <c r="L35" s="75" t="s">
        <v>63</v>
      </c>
      <c r="M35" s="31"/>
      <c r="N35" s="75" t="s">
        <v>64</v>
      </c>
      <c r="O35" s="63"/>
      <c r="P35" s="79">
        <v>7815</v>
      </c>
      <c r="Q35" s="79">
        <v>17149</v>
      </c>
      <c r="R35" s="79">
        <v>1461</v>
      </c>
      <c r="S35" s="79">
        <v>9237</v>
      </c>
      <c r="T35" s="79">
        <v>35662</v>
      </c>
      <c r="U35" s="79">
        <v>11694</v>
      </c>
      <c r="V35" s="79">
        <f t="shared" ref="V35:V36" si="3">SUM(T35:U35)</f>
        <v>47356</v>
      </c>
      <c r="X35" s="80" t="s">
        <v>62</v>
      </c>
    </row>
    <row r="36" spans="2:24" x14ac:dyDescent="0.25">
      <c r="B36" s="73" t="s">
        <v>54</v>
      </c>
      <c r="D36" s="78">
        <f t="shared" si="2"/>
        <v>277393</v>
      </c>
      <c r="E36" s="78"/>
      <c r="F36" s="78">
        <v>277393</v>
      </c>
      <c r="G36" s="78">
        <v>177871</v>
      </c>
      <c r="H36" s="78">
        <v>35797</v>
      </c>
      <c r="I36" s="78">
        <v>7200</v>
      </c>
      <c r="J36" s="78">
        <v>56525</v>
      </c>
      <c r="K36" s="30"/>
      <c r="L36" s="76" t="s">
        <v>208</v>
      </c>
      <c r="M36" s="77"/>
      <c r="N36" s="76" t="s">
        <v>65</v>
      </c>
      <c r="O36" s="30"/>
      <c r="P36" s="78">
        <v>56525</v>
      </c>
      <c r="Q36" s="78">
        <v>7200</v>
      </c>
      <c r="R36" s="78">
        <v>35797</v>
      </c>
      <c r="S36" s="78">
        <v>177871</v>
      </c>
      <c r="T36" s="78">
        <v>277393</v>
      </c>
      <c r="U36" s="78"/>
      <c r="V36" s="78">
        <f t="shared" si="3"/>
        <v>277393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227363</v>
      </c>
      <c r="E38" s="78"/>
      <c r="F38" s="78">
        <v>227363</v>
      </c>
      <c r="G38" s="78">
        <v>166832</v>
      </c>
      <c r="H38" s="78">
        <v>28824</v>
      </c>
      <c r="I38" s="78">
        <v>6101</v>
      </c>
      <c r="J38" s="78">
        <v>25606</v>
      </c>
      <c r="K38" s="30"/>
      <c r="L38" s="76" t="s">
        <v>69</v>
      </c>
      <c r="M38" s="77"/>
      <c r="N38" s="76" t="s">
        <v>70</v>
      </c>
      <c r="O38" s="30"/>
      <c r="P38" s="78">
        <v>25606</v>
      </c>
      <c r="Q38" s="78">
        <v>6101</v>
      </c>
      <c r="R38" s="78">
        <v>28824</v>
      </c>
      <c r="S38" s="78">
        <v>166832</v>
      </c>
      <c r="T38" s="78">
        <v>227363</v>
      </c>
      <c r="U38" s="78"/>
      <c r="V38" s="78">
        <f>SUM(T38:U38)</f>
        <v>227363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23261</v>
      </c>
      <c r="E40" s="79">
        <v>444</v>
      </c>
      <c r="F40" s="79">
        <v>22817</v>
      </c>
      <c r="G40" s="79">
        <v>21826</v>
      </c>
      <c r="H40" s="79">
        <v>2</v>
      </c>
      <c r="I40" s="79">
        <v>847</v>
      </c>
      <c r="J40" s="79">
        <v>142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22779</v>
      </c>
      <c r="S40" s="79"/>
      <c r="T40" s="79">
        <v>22779</v>
      </c>
      <c r="U40" s="79">
        <v>482</v>
      </c>
      <c r="V40" s="79">
        <f t="shared" ref="V40:V50" si="5">SUM(T40:U40)</f>
        <v>23261</v>
      </c>
      <c r="X40" s="80" t="s">
        <v>66</v>
      </c>
    </row>
    <row r="41" spans="2:24" x14ac:dyDescent="0.25">
      <c r="B41" s="73" t="s">
        <v>68</v>
      </c>
      <c r="D41" s="78">
        <f t="shared" si="4"/>
        <v>39132</v>
      </c>
      <c r="E41" s="78">
        <v>13</v>
      </c>
      <c r="F41" s="78">
        <v>39119</v>
      </c>
      <c r="G41" s="78">
        <v>39119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1596</v>
      </c>
      <c r="Q41" s="78">
        <v>2367</v>
      </c>
      <c r="R41" s="78">
        <v>34932</v>
      </c>
      <c r="S41" s="78">
        <v>38</v>
      </c>
      <c r="T41" s="78">
        <v>38933</v>
      </c>
      <c r="U41" s="78">
        <v>199</v>
      </c>
      <c r="V41" s="78">
        <f t="shared" si="5"/>
        <v>39132</v>
      </c>
      <c r="X41" s="73" t="s">
        <v>68</v>
      </c>
    </row>
    <row r="42" spans="2:24" x14ac:dyDescent="0.25">
      <c r="B42" s="73" t="s">
        <v>71</v>
      </c>
      <c r="D42" s="78">
        <f t="shared" si="4"/>
        <v>43127</v>
      </c>
      <c r="E42" s="78">
        <v>702</v>
      </c>
      <c r="F42" s="78">
        <v>42425</v>
      </c>
      <c r="G42" s="78">
        <v>45</v>
      </c>
      <c r="H42" s="78">
        <v>38777</v>
      </c>
      <c r="I42" s="78">
        <v>2730</v>
      </c>
      <c r="J42" s="78">
        <v>873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43008</v>
      </c>
      <c r="T42" s="78">
        <v>43008</v>
      </c>
      <c r="U42" s="78">
        <v>119</v>
      </c>
      <c r="V42" s="78">
        <f t="shared" si="5"/>
        <v>43127</v>
      </c>
      <c r="X42" s="73" t="s">
        <v>71</v>
      </c>
    </row>
    <row r="43" spans="2:24" x14ac:dyDescent="0.25">
      <c r="B43" s="73" t="s">
        <v>78</v>
      </c>
      <c r="D43" s="78">
        <f t="shared" si="4"/>
        <v>29643</v>
      </c>
      <c r="E43" s="78">
        <v>2136</v>
      </c>
      <c r="F43" s="78">
        <v>27507</v>
      </c>
      <c r="G43" s="78">
        <v>13103</v>
      </c>
      <c r="H43" s="78">
        <v>4020</v>
      </c>
      <c r="I43" s="78">
        <v>6840</v>
      </c>
      <c r="J43" s="78">
        <v>3544</v>
      </c>
      <c r="K43" s="30"/>
      <c r="L43" s="75" t="s">
        <v>79</v>
      </c>
      <c r="M43" s="31"/>
      <c r="N43" s="75" t="s">
        <v>80</v>
      </c>
      <c r="O43" s="30"/>
      <c r="P43" s="78">
        <v>1516</v>
      </c>
      <c r="Q43" s="78">
        <v>6572</v>
      </c>
      <c r="R43" s="78">
        <v>1503</v>
      </c>
      <c r="S43" s="78">
        <v>14352</v>
      </c>
      <c r="T43" s="78">
        <v>23943</v>
      </c>
      <c r="U43" s="78">
        <v>5700</v>
      </c>
      <c r="V43" s="78">
        <f t="shared" si="5"/>
        <v>29643</v>
      </c>
      <c r="X43" s="73" t="s">
        <v>78</v>
      </c>
    </row>
    <row r="44" spans="2:24" ht="22.5" customHeight="1" x14ac:dyDescent="0.25">
      <c r="B44" s="73"/>
      <c r="D44" s="78">
        <f t="shared" si="4"/>
        <v>274188</v>
      </c>
      <c r="E44" s="78"/>
      <c r="F44" s="78">
        <v>274188</v>
      </c>
      <c r="G44" s="78">
        <v>161176</v>
      </c>
      <c r="H44" s="78">
        <v>52212</v>
      </c>
      <c r="I44" s="78">
        <v>5722</v>
      </c>
      <c r="J44" s="78">
        <v>55078</v>
      </c>
      <c r="K44" s="61"/>
      <c r="L44" s="76" t="s">
        <v>209</v>
      </c>
      <c r="M44" s="77"/>
      <c r="N44" s="76" t="s">
        <v>187</v>
      </c>
      <c r="O44" s="61"/>
      <c r="P44" s="78">
        <v>55078</v>
      </c>
      <c r="Q44" s="78">
        <v>5722</v>
      </c>
      <c r="R44" s="78">
        <v>52212</v>
      </c>
      <c r="S44" s="78">
        <v>161176</v>
      </c>
      <c r="T44" s="78">
        <v>274188</v>
      </c>
      <c r="U44" s="78"/>
      <c r="V44" s="78">
        <f t="shared" si="5"/>
        <v>274188</v>
      </c>
      <c r="X44" s="73"/>
    </row>
    <row r="45" spans="2:24" ht="24.75" customHeight="1" x14ac:dyDescent="0.25">
      <c r="B45" s="73"/>
      <c r="C45" s="35"/>
      <c r="D45" s="78">
        <f t="shared" si="4"/>
        <v>224158</v>
      </c>
      <c r="E45" s="78"/>
      <c r="F45" s="78">
        <v>224158</v>
      </c>
      <c r="G45" s="78">
        <v>150137</v>
      </c>
      <c r="H45" s="78">
        <v>45239</v>
      </c>
      <c r="I45" s="78">
        <v>4623</v>
      </c>
      <c r="J45" s="78">
        <v>24159</v>
      </c>
      <c r="K45" s="61"/>
      <c r="L45" s="76" t="s">
        <v>188</v>
      </c>
      <c r="M45" s="77"/>
      <c r="N45" s="76" t="s">
        <v>189</v>
      </c>
      <c r="O45" s="61"/>
      <c r="P45" s="78">
        <v>24159</v>
      </c>
      <c r="Q45" s="78">
        <v>4623</v>
      </c>
      <c r="R45" s="78">
        <v>45239</v>
      </c>
      <c r="S45" s="78">
        <v>150137</v>
      </c>
      <c r="T45" s="78">
        <v>224158</v>
      </c>
      <c r="U45" s="78"/>
      <c r="V45" s="78">
        <f t="shared" si="5"/>
        <v>224158</v>
      </c>
      <c r="W45" s="35"/>
      <c r="X45" s="73"/>
    </row>
    <row r="46" spans="2:24" x14ac:dyDescent="0.25">
      <c r="B46" s="73"/>
      <c r="D46" s="81">
        <f t="shared" si="4"/>
        <v>32389</v>
      </c>
      <c r="E46" s="81"/>
      <c r="F46" s="81">
        <v>32389</v>
      </c>
      <c r="G46" s="81">
        <v>3116</v>
      </c>
      <c r="H46" s="81">
        <v>29273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32389</v>
      </c>
      <c r="T46" s="81">
        <v>32389</v>
      </c>
      <c r="U46" s="81"/>
      <c r="V46" s="81">
        <f t="shared" si="5"/>
        <v>32389</v>
      </c>
      <c r="X46" s="73"/>
    </row>
    <row r="47" spans="2:24" ht="33.6" customHeight="1" x14ac:dyDescent="0.25">
      <c r="B47" s="80" t="s">
        <v>198</v>
      </c>
      <c r="D47" s="79">
        <f t="shared" si="4"/>
        <v>274188</v>
      </c>
      <c r="E47" s="79"/>
      <c r="F47" s="79">
        <v>274188</v>
      </c>
      <c r="G47" s="79">
        <v>190449</v>
      </c>
      <c r="H47" s="79">
        <v>22939</v>
      </c>
      <c r="I47" s="79">
        <v>5722</v>
      </c>
      <c r="J47" s="79">
        <v>55078</v>
      </c>
      <c r="K47" s="66"/>
      <c r="L47" s="76" t="s">
        <v>210</v>
      </c>
      <c r="M47" s="77"/>
      <c r="N47" s="76" t="s">
        <v>190</v>
      </c>
      <c r="O47" s="66"/>
      <c r="P47" s="79">
        <v>55078</v>
      </c>
      <c r="Q47" s="79">
        <v>5722</v>
      </c>
      <c r="R47" s="79">
        <v>22939</v>
      </c>
      <c r="S47" s="79">
        <v>190449</v>
      </c>
      <c r="T47" s="79">
        <v>274188</v>
      </c>
      <c r="U47" s="79"/>
      <c r="V47" s="79">
        <f t="shared" si="5"/>
        <v>274188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224158</v>
      </c>
      <c r="E48" s="81"/>
      <c r="F48" s="81">
        <v>224158</v>
      </c>
      <c r="G48" s="81">
        <v>179410</v>
      </c>
      <c r="H48" s="81">
        <v>15966</v>
      </c>
      <c r="I48" s="81">
        <v>4623</v>
      </c>
      <c r="J48" s="81">
        <v>24159</v>
      </c>
      <c r="K48" s="30"/>
      <c r="L48" s="76" t="s">
        <v>211</v>
      </c>
      <c r="M48" s="77"/>
      <c r="N48" s="76" t="s">
        <v>191</v>
      </c>
      <c r="O48" s="30"/>
      <c r="P48" s="81">
        <v>24159</v>
      </c>
      <c r="Q48" s="81">
        <v>4623</v>
      </c>
      <c r="R48" s="81">
        <v>15966</v>
      </c>
      <c r="S48" s="81">
        <v>179410</v>
      </c>
      <c r="T48" s="81">
        <v>224158</v>
      </c>
      <c r="U48" s="81"/>
      <c r="V48" s="81">
        <f t="shared" si="5"/>
        <v>224158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55078</v>
      </c>
      <c r="Q49" s="79">
        <v>5722</v>
      </c>
      <c r="R49" s="79">
        <v>52212</v>
      </c>
      <c r="S49" s="79">
        <v>161176</v>
      </c>
      <c r="T49" s="79">
        <v>274188</v>
      </c>
      <c r="U49" s="79"/>
      <c r="V49" s="79">
        <f t="shared" si="5"/>
        <v>274188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24159</v>
      </c>
      <c r="Q50" s="78">
        <v>4623</v>
      </c>
      <c r="R50" s="78">
        <v>45239</v>
      </c>
      <c r="S50" s="78">
        <v>150137</v>
      </c>
      <c r="T50" s="78">
        <v>224158</v>
      </c>
      <c r="U50" s="78"/>
      <c r="V50" s="78">
        <f t="shared" si="5"/>
        <v>224158</v>
      </c>
      <c r="X50" s="73" t="s">
        <v>55</v>
      </c>
    </row>
    <row r="51" spans="2:24" x14ac:dyDescent="0.25">
      <c r="B51" s="73"/>
      <c r="D51" s="78">
        <f t="shared" ref="D51:D56" si="6">SUM(E51:F51)</f>
        <v>218875</v>
      </c>
      <c r="E51" s="78"/>
      <c r="F51" s="78">
        <v>218875</v>
      </c>
      <c r="G51" s="78">
        <v>197630</v>
      </c>
      <c r="H51" s="78">
        <v>21245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218875</v>
      </c>
      <c r="E52" s="78"/>
      <c r="F52" s="78">
        <v>218875</v>
      </c>
      <c r="G52" s="78">
        <v>168357</v>
      </c>
      <c r="H52" s="78">
        <v>50518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-363</v>
      </c>
      <c r="E53" s="78"/>
      <c r="F53" s="78">
        <v>-363</v>
      </c>
      <c r="G53" s="78"/>
      <c r="H53" s="78"/>
      <c r="I53" s="78">
        <v>-363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-363</v>
      </c>
      <c r="T53" s="78">
        <v>-363</v>
      </c>
      <c r="U53" s="78"/>
      <c r="V53" s="78">
        <f>SUM(T53:U53)</f>
        <v>-363</v>
      </c>
      <c r="X53" s="73"/>
    </row>
    <row r="54" spans="2:24" x14ac:dyDescent="0.25">
      <c r="B54" s="73"/>
      <c r="D54" s="78">
        <f t="shared" si="6"/>
        <v>55313</v>
      </c>
      <c r="E54" s="78"/>
      <c r="F54" s="78">
        <v>55313</v>
      </c>
      <c r="G54" s="78">
        <v>-7544</v>
      </c>
      <c r="H54" s="78">
        <v>1694</v>
      </c>
      <c r="I54" s="78">
        <v>6085</v>
      </c>
      <c r="J54" s="78">
        <v>55078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5283</v>
      </c>
      <c r="E55" s="78"/>
      <c r="F55" s="78">
        <v>5283</v>
      </c>
      <c r="G55" s="78">
        <v>-18583</v>
      </c>
      <c r="H55" s="78">
        <v>-5279</v>
      </c>
      <c r="I55" s="78">
        <v>4986</v>
      </c>
      <c r="J55" s="78">
        <v>24159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879</v>
      </c>
      <c r="E56" s="78">
        <v>879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24159</v>
      </c>
      <c r="Q69" s="78">
        <v>4986</v>
      </c>
      <c r="R69" s="78">
        <v>-5279</v>
      </c>
      <c r="S69" s="78">
        <v>-18583</v>
      </c>
      <c r="T69" s="78">
        <v>5283</v>
      </c>
      <c r="U69" s="78"/>
      <c r="V69" s="78">
        <f>SUM(T69:U69)</f>
        <v>5283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879</v>
      </c>
      <c r="V71" s="78">
        <f t="shared" ref="V71:V74" si="7">SUM(T71:U71)</f>
        <v>879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936</v>
      </c>
      <c r="Q72" s="78">
        <v>1044</v>
      </c>
      <c r="R72" s="78">
        <v>-11</v>
      </c>
      <c r="S72" s="78">
        <v>311</v>
      </c>
      <c r="T72" s="78">
        <v>2280</v>
      </c>
      <c r="U72" s="78">
        <v>73</v>
      </c>
      <c r="V72" s="78">
        <f t="shared" si="7"/>
        <v>2353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682</v>
      </c>
      <c r="Q73" s="78">
        <v>-929</v>
      </c>
      <c r="R73" s="78">
        <v>-1645</v>
      </c>
      <c r="S73" s="78">
        <v>-197</v>
      </c>
      <c r="T73" s="78">
        <v>-2089</v>
      </c>
      <c r="U73" s="78">
        <v>-264</v>
      </c>
      <c r="V73" s="78">
        <f t="shared" si="7"/>
        <v>-2353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6162</v>
      </c>
      <c r="E74" s="81">
        <v>688</v>
      </c>
      <c r="F74" s="81">
        <v>5474</v>
      </c>
      <c r="G74" s="81">
        <v>-18469</v>
      </c>
      <c r="H74" s="81">
        <v>-6935</v>
      </c>
      <c r="I74" s="81">
        <v>5101</v>
      </c>
      <c r="J74" s="81">
        <v>25777</v>
      </c>
      <c r="K74" s="33"/>
      <c r="L74" s="76" t="s">
        <v>103</v>
      </c>
      <c r="M74" s="77"/>
      <c r="N74" s="76" t="s">
        <v>104</v>
      </c>
      <c r="O74" s="33"/>
      <c r="P74" s="81">
        <v>25777</v>
      </c>
      <c r="Q74" s="81">
        <v>5101</v>
      </c>
      <c r="R74" s="81">
        <v>-6935</v>
      </c>
      <c r="S74" s="81">
        <v>-18469</v>
      </c>
      <c r="T74" s="81">
        <v>5474</v>
      </c>
      <c r="U74" s="81">
        <v>688</v>
      </c>
      <c r="V74" s="81">
        <f t="shared" si="7"/>
        <v>6162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56192</v>
      </c>
      <c r="E75" s="79"/>
      <c r="F75" s="79">
        <v>56192</v>
      </c>
      <c r="G75" s="79">
        <v>10425</v>
      </c>
      <c r="H75" s="79">
        <v>5281</v>
      </c>
      <c r="I75" s="79">
        <v>351</v>
      </c>
      <c r="J75" s="79">
        <v>40135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57325</v>
      </c>
      <c r="E76" s="78"/>
      <c r="F76" s="78">
        <v>57325</v>
      </c>
      <c r="G76" s="78">
        <v>8978</v>
      </c>
      <c r="H76" s="78">
        <v>5288</v>
      </c>
      <c r="I76" s="78">
        <v>351</v>
      </c>
      <c r="J76" s="78">
        <v>42708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-50030</v>
      </c>
      <c r="E77" s="78"/>
      <c r="F77" s="78">
        <v>-50030</v>
      </c>
      <c r="G77" s="78">
        <v>-11039</v>
      </c>
      <c r="H77" s="78">
        <v>-6973</v>
      </c>
      <c r="I77" s="78">
        <v>-1099</v>
      </c>
      <c r="J77" s="78">
        <v>-30919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-1133</v>
      </c>
      <c r="E78" s="78"/>
      <c r="F78" s="78">
        <v>-1133</v>
      </c>
      <c r="G78" s="78">
        <v>1447</v>
      </c>
      <c r="H78" s="78">
        <v>-7</v>
      </c>
      <c r="I78" s="78">
        <v>0</v>
      </c>
      <c r="J78" s="78">
        <v>-2573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218</v>
      </c>
      <c r="F79" s="78">
        <v>-218</v>
      </c>
      <c r="G79" s="78">
        <v>-67</v>
      </c>
      <c r="H79" s="78">
        <v>84</v>
      </c>
      <c r="I79" s="78">
        <v>-35</v>
      </c>
      <c r="J79" s="78">
        <v>-200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470</v>
      </c>
      <c r="F80" s="78">
        <v>-470</v>
      </c>
      <c r="G80" s="78">
        <v>-17788</v>
      </c>
      <c r="H80" s="78">
        <v>-5327</v>
      </c>
      <c r="I80" s="78">
        <v>5884</v>
      </c>
      <c r="J80" s="78">
        <v>16761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308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90265</v>
      </c>
      <c r="V18" s="78">
        <f>SUM(T18:U18)</f>
        <v>90265</v>
      </c>
      <c r="X18" s="73" t="s">
        <v>25</v>
      </c>
    </row>
    <row r="19" spans="2:24" x14ac:dyDescent="0.25">
      <c r="B19" s="73" t="s">
        <v>28</v>
      </c>
      <c r="D19" s="78">
        <f>SUM(E19:F19)</f>
        <v>102183</v>
      </c>
      <c r="E19" s="78">
        <v>102183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295595</v>
      </c>
      <c r="E23" s="78"/>
      <c r="F23" s="78">
        <v>295595</v>
      </c>
      <c r="G23" s="78">
        <v>57756</v>
      </c>
      <c r="H23" s="78">
        <v>39809</v>
      </c>
      <c r="I23" s="78">
        <v>11458</v>
      </c>
      <c r="J23" s="78">
        <v>159185</v>
      </c>
      <c r="K23" s="30"/>
      <c r="L23" s="76" t="s">
        <v>205</v>
      </c>
      <c r="M23" s="77"/>
      <c r="N23" s="76" t="s">
        <v>41</v>
      </c>
      <c r="O23" s="30"/>
      <c r="P23" s="78">
        <v>159185</v>
      </c>
      <c r="Q23" s="78">
        <v>11458</v>
      </c>
      <c r="R23" s="78">
        <v>39809</v>
      </c>
      <c r="S23" s="78">
        <v>57756</v>
      </c>
      <c r="T23" s="78">
        <v>295595</v>
      </c>
      <c r="U23" s="78"/>
      <c r="V23" s="78">
        <f>SUM(T23:U23)</f>
        <v>295595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50481</v>
      </c>
      <c r="E24" s="78"/>
      <c r="F24" s="78">
        <v>50481</v>
      </c>
      <c r="G24" s="78">
        <v>11136</v>
      </c>
      <c r="H24" s="78">
        <v>7005</v>
      </c>
      <c r="I24" s="78">
        <v>1150</v>
      </c>
      <c r="J24" s="78">
        <v>31190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245114</v>
      </c>
      <c r="E25" s="78"/>
      <c r="F25" s="78">
        <v>245114</v>
      </c>
      <c r="G25" s="78">
        <v>46620</v>
      </c>
      <c r="H25" s="78">
        <v>32804</v>
      </c>
      <c r="I25" s="78">
        <v>10308</v>
      </c>
      <c r="J25" s="78">
        <v>127995</v>
      </c>
      <c r="K25" s="30"/>
      <c r="L25" s="76" t="s">
        <v>45</v>
      </c>
      <c r="M25" s="77"/>
      <c r="N25" s="76" t="s">
        <v>46</v>
      </c>
      <c r="O25" s="30"/>
      <c r="P25" s="78">
        <v>127995</v>
      </c>
      <c r="Q25" s="78">
        <v>10308</v>
      </c>
      <c r="R25" s="78">
        <v>32804</v>
      </c>
      <c r="S25" s="78">
        <v>46620</v>
      </c>
      <c r="T25" s="78">
        <v>245114</v>
      </c>
      <c r="U25" s="78"/>
      <c r="V25" s="78">
        <f t="shared" ref="V25:V31" si="1">SUM(T25:U25)</f>
        <v>245114</v>
      </c>
      <c r="X25" s="73"/>
    </row>
    <row r="26" spans="2:24" x14ac:dyDescent="0.25">
      <c r="B26" s="73"/>
      <c r="D26" s="81">
        <f t="shared" si="0"/>
        <v>-11918</v>
      </c>
      <c r="E26" s="81">
        <v>-11918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-11918</v>
      </c>
      <c r="V26" s="81">
        <f t="shared" si="1"/>
        <v>-11918</v>
      </c>
      <c r="X26" s="73"/>
    </row>
    <row r="27" spans="2:24" x14ac:dyDescent="0.25">
      <c r="B27" s="80" t="s">
        <v>49</v>
      </c>
      <c r="D27" s="79">
        <f t="shared" si="0"/>
        <v>139601</v>
      </c>
      <c r="E27" s="79">
        <v>657</v>
      </c>
      <c r="F27" s="79">
        <v>138944</v>
      </c>
      <c r="G27" s="79">
        <v>11721</v>
      </c>
      <c r="H27" s="79">
        <v>32699</v>
      </c>
      <c r="I27" s="79">
        <v>4877</v>
      </c>
      <c r="J27" s="79">
        <v>89647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139526</v>
      </c>
      <c r="T27" s="79">
        <v>139526</v>
      </c>
      <c r="U27" s="79">
        <v>75</v>
      </c>
      <c r="V27" s="79">
        <f t="shared" si="1"/>
        <v>139601</v>
      </c>
      <c r="X27" s="80" t="s">
        <v>49</v>
      </c>
    </row>
    <row r="28" spans="2:24" x14ac:dyDescent="0.25">
      <c r="B28" s="73" t="s">
        <v>44</v>
      </c>
      <c r="D28" s="78">
        <f t="shared" si="0"/>
        <v>31284</v>
      </c>
      <c r="E28" s="78"/>
      <c r="F28" s="78">
        <v>31284</v>
      </c>
      <c r="G28" s="78">
        <v>1817</v>
      </c>
      <c r="H28" s="78">
        <v>105</v>
      </c>
      <c r="I28" s="78">
        <v>910</v>
      </c>
      <c r="J28" s="78">
        <v>1065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30984</v>
      </c>
      <c r="S28" s="78"/>
      <c r="T28" s="78">
        <v>30984</v>
      </c>
      <c r="U28" s="78">
        <v>300</v>
      </c>
      <c r="V28" s="78">
        <f t="shared" si="1"/>
        <v>31284</v>
      </c>
      <c r="X28" s="73" t="s">
        <v>44</v>
      </c>
    </row>
    <row r="29" spans="2:24" x14ac:dyDescent="0.25">
      <c r="B29" s="73"/>
      <c r="D29" s="78">
        <f t="shared" si="0"/>
        <v>27387</v>
      </c>
      <c r="E29" s="78"/>
      <c r="F29" s="78">
        <v>27387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26951</v>
      </c>
      <c r="S29" s="78"/>
      <c r="T29" s="78">
        <v>26951</v>
      </c>
      <c r="U29" s="78">
        <v>436</v>
      </c>
      <c r="V29" s="78">
        <f t="shared" si="1"/>
        <v>27387</v>
      </c>
      <c r="X29" s="73"/>
    </row>
    <row r="30" spans="2:24" x14ac:dyDescent="0.25">
      <c r="B30" s="73"/>
      <c r="D30" s="78">
        <f t="shared" si="0"/>
        <v>3897</v>
      </c>
      <c r="E30" s="78"/>
      <c r="F30" s="78">
        <v>3897</v>
      </c>
      <c r="G30" s="78">
        <v>1817</v>
      </c>
      <c r="H30" s="78">
        <v>105</v>
      </c>
      <c r="I30" s="78">
        <v>910</v>
      </c>
      <c r="J30" s="78">
        <v>1065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4033</v>
      </c>
      <c r="S30" s="78"/>
      <c r="T30" s="78">
        <v>4033</v>
      </c>
      <c r="U30" s="78">
        <v>-136</v>
      </c>
      <c r="V30" s="78">
        <f t="shared" si="1"/>
        <v>3897</v>
      </c>
      <c r="X30" s="73"/>
    </row>
    <row r="31" spans="2:24" x14ac:dyDescent="0.25">
      <c r="B31" s="73"/>
      <c r="D31" s="78">
        <f t="shared" si="0"/>
        <v>125367</v>
      </c>
      <c r="E31" s="78"/>
      <c r="F31" s="78">
        <v>125367</v>
      </c>
      <c r="G31" s="78">
        <v>44218</v>
      </c>
      <c r="H31" s="78">
        <v>7005</v>
      </c>
      <c r="I31" s="78">
        <v>5671</v>
      </c>
      <c r="J31" s="78">
        <v>68473</v>
      </c>
      <c r="K31" s="34"/>
      <c r="L31" s="76" t="s">
        <v>206</v>
      </c>
      <c r="M31" s="77"/>
      <c r="N31" s="76" t="s">
        <v>119</v>
      </c>
      <c r="O31" s="34"/>
      <c r="P31" s="78">
        <v>68473</v>
      </c>
      <c r="Q31" s="78">
        <v>5671</v>
      </c>
      <c r="R31" s="78">
        <v>7005</v>
      </c>
      <c r="S31" s="78">
        <v>44218</v>
      </c>
      <c r="T31" s="78">
        <v>125367</v>
      </c>
      <c r="U31" s="78"/>
      <c r="V31" s="78">
        <f t="shared" si="1"/>
        <v>125367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74886</v>
      </c>
      <c r="E33" s="78"/>
      <c r="F33" s="78">
        <v>74886</v>
      </c>
      <c r="G33" s="78">
        <v>33082</v>
      </c>
      <c r="H33" s="78">
        <v>0</v>
      </c>
      <c r="I33" s="78">
        <v>4521</v>
      </c>
      <c r="J33" s="78">
        <v>37283</v>
      </c>
      <c r="K33" s="30"/>
      <c r="L33" s="76" t="s">
        <v>120</v>
      </c>
      <c r="M33" s="77"/>
      <c r="N33" s="76" t="s">
        <v>121</v>
      </c>
      <c r="O33" s="30"/>
      <c r="P33" s="78">
        <v>37283</v>
      </c>
      <c r="Q33" s="78">
        <v>4521</v>
      </c>
      <c r="R33" s="78">
        <v>0</v>
      </c>
      <c r="S33" s="78">
        <v>33082</v>
      </c>
      <c r="T33" s="78">
        <v>74886</v>
      </c>
      <c r="U33" s="78"/>
      <c r="V33" s="78">
        <f>SUM(T33:U33)</f>
        <v>74886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63166</v>
      </c>
      <c r="E35" s="79">
        <v>11356</v>
      </c>
      <c r="F35" s="79">
        <v>51810</v>
      </c>
      <c r="G35" s="79">
        <v>1647</v>
      </c>
      <c r="H35" s="79">
        <v>7868</v>
      </c>
      <c r="I35" s="79">
        <v>13539</v>
      </c>
      <c r="J35" s="79">
        <v>28756</v>
      </c>
      <c r="K35" s="63"/>
      <c r="L35" s="75" t="s">
        <v>63</v>
      </c>
      <c r="M35" s="31"/>
      <c r="N35" s="75" t="s">
        <v>64</v>
      </c>
      <c r="O35" s="63"/>
      <c r="P35" s="79">
        <v>13605</v>
      </c>
      <c r="Q35" s="79">
        <v>17823</v>
      </c>
      <c r="R35" s="79">
        <v>1456</v>
      </c>
      <c r="S35" s="79">
        <v>15064</v>
      </c>
      <c r="T35" s="79">
        <v>47948</v>
      </c>
      <c r="U35" s="79">
        <v>15218</v>
      </c>
      <c r="V35" s="79">
        <f t="shared" ref="V35:V36" si="3">SUM(T35:U35)</f>
        <v>63166</v>
      </c>
      <c r="X35" s="80" t="s">
        <v>62</v>
      </c>
    </row>
    <row r="36" spans="2:24" x14ac:dyDescent="0.25">
      <c r="B36" s="73" t="s">
        <v>54</v>
      </c>
      <c r="D36" s="78">
        <f t="shared" si="2"/>
        <v>292015</v>
      </c>
      <c r="E36" s="78"/>
      <c r="F36" s="78">
        <v>292015</v>
      </c>
      <c r="G36" s="78">
        <v>197161</v>
      </c>
      <c r="H36" s="78">
        <v>31577</v>
      </c>
      <c r="I36" s="78">
        <v>9955</v>
      </c>
      <c r="J36" s="78">
        <v>53322</v>
      </c>
      <c r="K36" s="30"/>
      <c r="L36" s="76" t="s">
        <v>208</v>
      </c>
      <c r="M36" s="77"/>
      <c r="N36" s="76" t="s">
        <v>65</v>
      </c>
      <c r="O36" s="30"/>
      <c r="P36" s="78">
        <v>53322</v>
      </c>
      <c r="Q36" s="78">
        <v>9955</v>
      </c>
      <c r="R36" s="78">
        <v>31577</v>
      </c>
      <c r="S36" s="78">
        <v>197161</v>
      </c>
      <c r="T36" s="78">
        <v>292015</v>
      </c>
      <c r="U36" s="78"/>
      <c r="V36" s="78">
        <f t="shared" si="3"/>
        <v>292015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241534</v>
      </c>
      <c r="E38" s="78"/>
      <c r="F38" s="78">
        <v>241534</v>
      </c>
      <c r="G38" s="78">
        <v>186025</v>
      </c>
      <c r="H38" s="78">
        <v>24572</v>
      </c>
      <c r="I38" s="78">
        <v>8805</v>
      </c>
      <c r="J38" s="78">
        <v>22132</v>
      </c>
      <c r="K38" s="30"/>
      <c r="L38" s="76" t="s">
        <v>69</v>
      </c>
      <c r="M38" s="77"/>
      <c r="N38" s="76" t="s">
        <v>70</v>
      </c>
      <c r="O38" s="30"/>
      <c r="P38" s="78">
        <v>22132</v>
      </c>
      <c r="Q38" s="78">
        <v>8805</v>
      </c>
      <c r="R38" s="78">
        <v>24572</v>
      </c>
      <c r="S38" s="78">
        <v>186025</v>
      </c>
      <c r="T38" s="78">
        <v>241534</v>
      </c>
      <c r="U38" s="78"/>
      <c r="V38" s="78">
        <f>SUM(T38:U38)</f>
        <v>241534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24790</v>
      </c>
      <c r="E40" s="79">
        <v>632</v>
      </c>
      <c r="F40" s="79">
        <v>24158</v>
      </c>
      <c r="G40" s="79">
        <v>16904</v>
      </c>
      <c r="H40" s="79">
        <v>44</v>
      </c>
      <c r="I40" s="79">
        <v>1197</v>
      </c>
      <c r="J40" s="79">
        <v>6013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24442</v>
      </c>
      <c r="S40" s="79"/>
      <c r="T40" s="79">
        <v>24442</v>
      </c>
      <c r="U40" s="79">
        <v>348</v>
      </c>
      <c r="V40" s="79">
        <f t="shared" ref="V40:V50" si="5">SUM(T40:U40)</f>
        <v>24790</v>
      </c>
      <c r="X40" s="80" t="s">
        <v>66</v>
      </c>
    </row>
    <row r="41" spans="2:24" x14ac:dyDescent="0.25">
      <c r="B41" s="73" t="s">
        <v>68</v>
      </c>
      <c r="D41" s="78">
        <f t="shared" si="4"/>
        <v>39227</v>
      </c>
      <c r="E41" s="78">
        <v>15</v>
      </c>
      <c r="F41" s="78">
        <v>39212</v>
      </c>
      <c r="G41" s="78">
        <v>39212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1571</v>
      </c>
      <c r="Q41" s="78">
        <v>1551</v>
      </c>
      <c r="R41" s="78">
        <v>35862</v>
      </c>
      <c r="S41" s="78">
        <v>37</v>
      </c>
      <c r="T41" s="78">
        <v>39021</v>
      </c>
      <c r="U41" s="78">
        <v>206</v>
      </c>
      <c r="V41" s="78">
        <f t="shared" si="5"/>
        <v>39227</v>
      </c>
      <c r="X41" s="73" t="s">
        <v>68</v>
      </c>
    </row>
    <row r="42" spans="2:24" x14ac:dyDescent="0.25">
      <c r="B42" s="73" t="s">
        <v>71</v>
      </c>
      <c r="D42" s="78">
        <f t="shared" si="4"/>
        <v>53075</v>
      </c>
      <c r="E42" s="78">
        <v>1002</v>
      </c>
      <c r="F42" s="78">
        <v>52073</v>
      </c>
      <c r="G42" s="78">
        <v>44</v>
      </c>
      <c r="H42" s="78">
        <v>49538</v>
      </c>
      <c r="I42" s="78">
        <v>1631</v>
      </c>
      <c r="J42" s="78">
        <v>860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52927</v>
      </c>
      <c r="T42" s="78">
        <v>52927</v>
      </c>
      <c r="U42" s="78">
        <v>148</v>
      </c>
      <c r="V42" s="78">
        <f t="shared" si="5"/>
        <v>53075</v>
      </c>
      <c r="X42" s="73" t="s">
        <v>71</v>
      </c>
    </row>
    <row r="43" spans="2:24" x14ac:dyDescent="0.25">
      <c r="B43" s="73" t="s">
        <v>78</v>
      </c>
      <c r="D43" s="78">
        <f t="shared" si="4"/>
        <v>28656</v>
      </c>
      <c r="E43" s="78">
        <v>2195</v>
      </c>
      <c r="F43" s="78">
        <v>26461</v>
      </c>
      <c r="G43" s="78">
        <v>11927</v>
      </c>
      <c r="H43" s="78">
        <v>3404</v>
      </c>
      <c r="I43" s="78">
        <v>7216</v>
      </c>
      <c r="J43" s="78">
        <v>3914</v>
      </c>
      <c r="K43" s="30"/>
      <c r="L43" s="75" t="s">
        <v>79</v>
      </c>
      <c r="M43" s="31"/>
      <c r="N43" s="75" t="s">
        <v>80</v>
      </c>
      <c r="O43" s="30"/>
      <c r="P43" s="78">
        <v>1377</v>
      </c>
      <c r="Q43" s="78">
        <v>7775</v>
      </c>
      <c r="R43" s="78">
        <v>1894</v>
      </c>
      <c r="S43" s="78">
        <v>12016</v>
      </c>
      <c r="T43" s="78">
        <v>23062</v>
      </c>
      <c r="U43" s="78">
        <v>5594</v>
      </c>
      <c r="V43" s="78">
        <f t="shared" si="5"/>
        <v>28656</v>
      </c>
      <c r="X43" s="73" t="s">
        <v>78</v>
      </c>
    </row>
    <row r="44" spans="2:24" ht="22.5" customHeight="1" x14ac:dyDescent="0.25">
      <c r="B44" s="73"/>
      <c r="D44" s="78">
        <f t="shared" si="4"/>
        <v>289563</v>
      </c>
      <c r="E44" s="78"/>
      <c r="F44" s="78">
        <v>289563</v>
      </c>
      <c r="G44" s="78">
        <v>194054</v>
      </c>
      <c r="H44" s="78">
        <v>40789</v>
      </c>
      <c r="I44" s="78">
        <v>9237</v>
      </c>
      <c r="J44" s="78">
        <v>45483</v>
      </c>
      <c r="K44" s="61"/>
      <c r="L44" s="76" t="s">
        <v>209</v>
      </c>
      <c r="M44" s="77"/>
      <c r="N44" s="76" t="s">
        <v>187</v>
      </c>
      <c r="O44" s="61"/>
      <c r="P44" s="78">
        <v>45483</v>
      </c>
      <c r="Q44" s="78">
        <v>9237</v>
      </c>
      <c r="R44" s="78">
        <v>40789</v>
      </c>
      <c r="S44" s="78">
        <v>194054</v>
      </c>
      <c r="T44" s="78">
        <v>289563</v>
      </c>
      <c r="U44" s="78"/>
      <c r="V44" s="78">
        <f t="shared" si="5"/>
        <v>289563</v>
      </c>
      <c r="X44" s="73"/>
    </row>
    <row r="45" spans="2:24" ht="24.75" customHeight="1" x14ac:dyDescent="0.25">
      <c r="B45" s="73"/>
      <c r="C45" s="35"/>
      <c r="D45" s="78">
        <f t="shared" si="4"/>
        <v>239082</v>
      </c>
      <c r="E45" s="78"/>
      <c r="F45" s="78">
        <v>239082</v>
      </c>
      <c r="G45" s="78">
        <v>182918</v>
      </c>
      <c r="H45" s="78">
        <v>33784</v>
      </c>
      <c r="I45" s="78">
        <v>8087</v>
      </c>
      <c r="J45" s="78">
        <v>14293</v>
      </c>
      <c r="K45" s="61"/>
      <c r="L45" s="76" t="s">
        <v>188</v>
      </c>
      <c r="M45" s="77"/>
      <c r="N45" s="76" t="s">
        <v>189</v>
      </c>
      <c r="O45" s="61"/>
      <c r="P45" s="78">
        <v>14293</v>
      </c>
      <c r="Q45" s="78">
        <v>8087</v>
      </c>
      <c r="R45" s="78">
        <v>33784</v>
      </c>
      <c r="S45" s="78">
        <v>182918</v>
      </c>
      <c r="T45" s="78">
        <v>239082</v>
      </c>
      <c r="U45" s="78"/>
      <c r="V45" s="78">
        <f t="shared" si="5"/>
        <v>239082</v>
      </c>
      <c r="W45" s="35"/>
      <c r="X45" s="73"/>
    </row>
    <row r="46" spans="2:24" x14ac:dyDescent="0.25">
      <c r="B46" s="73"/>
      <c r="D46" s="81">
        <f t="shared" si="4"/>
        <v>35783</v>
      </c>
      <c r="E46" s="81"/>
      <c r="F46" s="81">
        <v>35783</v>
      </c>
      <c r="G46" s="81">
        <v>2947</v>
      </c>
      <c r="H46" s="81">
        <v>32836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35783</v>
      </c>
      <c r="T46" s="81">
        <v>35783</v>
      </c>
      <c r="U46" s="81"/>
      <c r="V46" s="81">
        <f t="shared" si="5"/>
        <v>35783</v>
      </c>
      <c r="X46" s="73"/>
    </row>
    <row r="47" spans="2:24" ht="33.6" customHeight="1" x14ac:dyDescent="0.25">
      <c r="B47" s="80" t="s">
        <v>198</v>
      </c>
      <c r="D47" s="79">
        <f t="shared" si="4"/>
        <v>289563</v>
      </c>
      <c r="E47" s="79"/>
      <c r="F47" s="79">
        <v>289563</v>
      </c>
      <c r="G47" s="79">
        <v>226890</v>
      </c>
      <c r="H47" s="79">
        <v>7953</v>
      </c>
      <c r="I47" s="79">
        <v>9237</v>
      </c>
      <c r="J47" s="79">
        <v>45483</v>
      </c>
      <c r="K47" s="66"/>
      <c r="L47" s="76" t="s">
        <v>210</v>
      </c>
      <c r="M47" s="77"/>
      <c r="N47" s="76" t="s">
        <v>190</v>
      </c>
      <c r="O47" s="66"/>
      <c r="P47" s="79">
        <v>45483</v>
      </c>
      <c r="Q47" s="79">
        <v>9237</v>
      </c>
      <c r="R47" s="79">
        <v>7953</v>
      </c>
      <c r="S47" s="79">
        <v>226890</v>
      </c>
      <c r="T47" s="79">
        <v>289563</v>
      </c>
      <c r="U47" s="79"/>
      <c r="V47" s="79">
        <f t="shared" si="5"/>
        <v>289563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239082</v>
      </c>
      <c r="E48" s="81"/>
      <c r="F48" s="81">
        <v>239082</v>
      </c>
      <c r="G48" s="81">
        <v>215754</v>
      </c>
      <c r="H48" s="81">
        <v>948</v>
      </c>
      <c r="I48" s="81">
        <v>8087</v>
      </c>
      <c r="J48" s="81">
        <v>14293</v>
      </c>
      <c r="K48" s="30"/>
      <c r="L48" s="76" t="s">
        <v>211</v>
      </c>
      <c r="M48" s="77"/>
      <c r="N48" s="76" t="s">
        <v>191</v>
      </c>
      <c r="O48" s="30"/>
      <c r="P48" s="81">
        <v>14293</v>
      </c>
      <c r="Q48" s="81">
        <v>8087</v>
      </c>
      <c r="R48" s="81">
        <v>948</v>
      </c>
      <c r="S48" s="81">
        <v>215754</v>
      </c>
      <c r="T48" s="81">
        <v>239082</v>
      </c>
      <c r="U48" s="81"/>
      <c r="V48" s="81">
        <f t="shared" si="5"/>
        <v>239082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45483</v>
      </c>
      <c r="Q49" s="79">
        <v>9237</v>
      </c>
      <c r="R49" s="79">
        <v>40789</v>
      </c>
      <c r="S49" s="79">
        <v>194054</v>
      </c>
      <c r="T49" s="79">
        <v>289563</v>
      </c>
      <c r="U49" s="79"/>
      <c r="V49" s="79">
        <f t="shared" si="5"/>
        <v>289563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14293</v>
      </c>
      <c r="Q50" s="78">
        <v>8087</v>
      </c>
      <c r="R50" s="78">
        <v>33784</v>
      </c>
      <c r="S50" s="78">
        <v>182918</v>
      </c>
      <c r="T50" s="78">
        <v>239082</v>
      </c>
      <c r="U50" s="78"/>
      <c r="V50" s="78">
        <f t="shared" si="5"/>
        <v>239082</v>
      </c>
      <c r="X50" s="73" t="s">
        <v>55</v>
      </c>
    </row>
    <row r="51" spans="2:24" x14ac:dyDescent="0.25">
      <c r="B51" s="73"/>
      <c r="D51" s="78">
        <f t="shared" ref="D51:D56" si="6">SUM(E51:F51)</f>
        <v>221844</v>
      </c>
      <c r="E51" s="78"/>
      <c r="F51" s="78">
        <v>221844</v>
      </c>
      <c r="G51" s="78">
        <v>198624</v>
      </c>
      <c r="H51" s="78">
        <v>23220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221844</v>
      </c>
      <c r="E52" s="78"/>
      <c r="F52" s="78">
        <v>221844</v>
      </c>
      <c r="G52" s="78">
        <v>165788</v>
      </c>
      <c r="H52" s="78">
        <v>56056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-80</v>
      </c>
      <c r="E53" s="78"/>
      <c r="F53" s="78">
        <v>-80</v>
      </c>
      <c r="G53" s="78"/>
      <c r="H53" s="78"/>
      <c r="I53" s="78">
        <v>-80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-80</v>
      </c>
      <c r="T53" s="78">
        <v>-80</v>
      </c>
      <c r="U53" s="78"/>
      <c r="V53" s="78">
        <f>SUM(T53:U53)</f>
        <v>-80</v>
      </c>
      <c r="X53" s="73"/>
    </row>
    <row r="54" spans="2:24" x14ac:dyDescent="0.25">
      <c r="B54" s="73"/>
      <c r="D54" s="78">
        <f t="shared" si="6"/>
        <v>67719</v>
      </c>
      <c r="E54" s="78"/>
      <c r="F54" s="78">
        <v>67719</v>
      </c>
      <c r="G54" s="78">
        <v>28186</v>
      </c>
      <c r="H54" s="78">
        <v>-15267</v>
      </c>
      <c r="I54" s="78">
        <v>9317</v>
      </c>
      <c r="J54" s="78">
        <v>45483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17238</v>
      </c>
      <c r="E55" s="78"/>
      <c r="F55" s="78">
        <v>17238</v>
      </c>
      <c r="G55" s="78">
        <v>17050</v>
      </c>
      <c r="H55" s="78">
        <v>-22272</v>
      </c>
      <c r="I55" s="78">
        <v>8167</v>
      </c>
      <c r="J55" s="78">
        <v>14293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-5886</v>
      </c>
      <c r="E56" s="78">
        <v>-5886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14293</v>
      </c>
      <c r="Q69" s="78">
        <v>8167</v>
      </c>
      <c r="R69" s="78">
        <v>-22272</v>
      </c>
      <c r="S69" s="78">
        <v>17050</v>
      </c>
      <c r="T69" s="78">
        <v>17238</v>
      </c>
      <c r="U69" s="78"/>
      <c r="V69" s="78">
        <f>SUM(T69:U69)</f>
        <v>17238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-5886</v>
      </c>
      <c r="V71" s="78">
        <f t="shared" ref="V71:V74" si="7">SUM(T71:U71)</f>
        <v>-5886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934</v>
      </c>
      <c r="Q72" s="78">
        <v>244</v>
      </c>
      <c r="R72" s="78">
        <v>1476</v>
      </c>
      <c r="S72" s="78">
        <v>206</v>
      </c>
      <c r="T72" s="78">
        <v>2860</v>
      </c>
      <c r="U72" s="78">
        <v>46</v>
      </c>
      <c r="V72" s="78">
        <f t="shared" si="7"/>
        <v>2906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-131</v>
      </c>
      <c r="Q73" s="78">
        <v>-557</v>
      </c>
      <c r="R73" s="78">
        <v>-821</v>
      </c>
      <c r="S73" s="78">
        <v>-866</v>
      </c>
      <c r="T73" s="78">
        <v>-2375</v>
      </c>
      <c r="U73" s="78">
        <v>-531</v>
      </c>
      <c r="V73" s="78">
        <f t="shared" si="7"/>
        <v>-2906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11352</v>
      </c>
      <c r="E74" s="81">
        <v>-6371</v>
      </c>
      <c r="F74" s="81">
        <v>17723</v>
      </c>
      <c r="G74" s="81">
        <v>16390</v>
      </c>
      <c r="H74" s="81">
        <v>-21617</v>
      </c>
      <c r="I74" s="81">
        <v>7854</v>
      </c>
      <c r="J74" s="81">
        <v>15096</v>
      </c>
      <c r="K74" s="33"/>
      <c r="L74" s="76" t="s">
        <v>103</v>
      </c>
      <c r="M74" s="77"/>
      <c r="N74" s="76" t="s">
        <v>104</v>
      </c>
      <c r="O74" s="33"/>
      <c r="P74" s="81">
        <v>15096</v>
      </c>
      <c r="Q74" s="81">
        <v>7854</v>
      </c>
      <c r="R74" s="81">
        <v>-21617</v>
      </c>
      <c r="S74" s="81">
        <v>16390</v>
      </c>
      <c r="T74" s="81">
        <v>17723</v>
      </c>
      <c r="U74" s="81">
        <v>-6371</v>
      </c>
      <c r="V74" s="81">
        <f t="shared" si="7"/>
        <v>11352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61833</v>
      </c>
      <c r="E75" s="79"/>
      <c r="F75" s="79">
        <v>61833</v>
      </c>
      <c r="G75" s="79">
        <v>8385</v>
      </c>
      <c r="H75" s="79">
        <v>5742</v>
      </c>
      <c r="I75" s="79">
        <v>-110</v>
      </c>
      <c r="J75" s="79">
        <v>47816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61092</v>
      </c>
      <c r="E76" s="78"/>
      <c r="F76" s="78">
        <v>61092</v>
      </c>
      <c r="G76" s="78">
        <v>9888</v>
      </c>
      <c r="H76" s="78">
        <v>5738</v>
      </c>
      <c r="I76" s="78">
        <v>-110</v>
      </c>
      <c r="J76" s="78">
        <v>45576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-50481</v>
      </c>
      <c r="E77" s="78"/>
      <c r="F77" s="78">
        <v>-50481</v>
      </c>
      <c r="G77" s="78">
        <v>-11136</v>
      </c>
      <c r="H77" s="78">
        <v>-7005</v>
      </c>
      <c r="I77" s="78">
        <v>-1150</v>
      </c>
      <c r="J77" s="78">
        <v>-31190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741</v>
      </c>
      <c r="E78" s="78"/>
      <c r="F78" s="78">
        <v>741</v>
      </c>
      <c r="G78" s="78">
        <v>-1503</v>
      </c>
      <c r="H78" s="78">
        <v>4</v>
      </c>
      <c r="I78" s="78">
        <v>0</v>
      </c>
      <c r="J78" s="78">
        <v>2240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80</v>
      </c>
      <c r="F79" s="78">
        <v>-80</v>
      </c>
      <c r="G79" s="78">
        <v>-47</v>
      </c>
      <c r="H79" s="78">
        <v>78</v>
      </c>
      <c r="I79" s="78">
        <v>-35</v>
      </c>
      <c r="J79" s="78">
        <v>-76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-6451</v>
      </c>
      <c r="F80" s="78">
        <v>6451</v>
      </c>
      <c r="G80" s="78">
        <v>19188</v>
      </c>
      <c r="H80" s="78">
        <v>-20432</v>
      </c>
      <c r="I80" s="78">
        <v>9149</v>
      </c>
      <c r="J80" s="78">
        <v>-1454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309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89971</v>
      </c>
      <c r="V18" s="78">
        <f>SUM(T18:U18)</f>
        <v>89971</v>
      </c>
      <c r="X18" s="73" t="s">
        <v>25</v>
      </c>
    </row>
    <row r="19" spans="2:24" x14ac:dyDescent="0.25">
      <c r="B19" s="73" t="s">
        <v>28</v>
      </c>
      <c r="D19" s="78">
        <f>SUM(E19:F19)</f>
        <v>101876</v>
      </c>
      <c r="E19" s="78">
        <v>101876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287460</v>
      </c>
      <c r="E23" s="78"/>
      <c r="F23" s="78">
        <v>287460</v>
      </c>
      <c r="G23" s="78">
        <v>57190</v>
      </c>
      <c r="H23" s="78">
        <v>35488</v>
      </c>
      <c r="I23" s="78">
        <v>9477</v>
      </c>
      <c r="J23" s="78">
        <v>157952</v>
      </c>
      <c r="K23" s="30"/>
      <c r="L23" s="76" t="s">
        <v>205</v>
      </c>
      <c r="M23" s="77"/>
      <c r="N23" s="76" t="s">
        <v>41</v>
      </c>
      <c r="O23" s="30"/>
      <c r="P23" s="78">
        <v>157952</v>
      </c>
      <c r="Q23" s="78">
        <v>9477</v>
      </c>
      <c r="R23" s="78">
        <v>35488</v>
      </c>
      <c r="S23" s="78">
        <v>57190</v>
      </c>
      <c r="T23" s="78">
        <v>287460</v>
      </c>
      <c r="U23" s="78"/>
      <c r="V23" s="78">
        <f>SUM(T23:U23)</f>
        <v>287460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50890</v>
      </c>
      <c r="E24" s="78"/>
      <c r="F24" s="78">
        <v>50890</v>
      </c>
      <c r="G24" s="78">
        <v>11223</v>
      </c>
      <c r="H24" s="78">
        <v>7041</v>
      </c>
      <c r="I24" s="78">
        <v>1142</v>
      </c>
      <c r="J24" s="78">
        <v>31484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236570</v>
      </c>
      <c r="E25" s="78"/>
      <c r="F25" s="78">
        <v>236570</v>
      </c>
      <c r="G25" s="78">
        <v>45967</v>
      </c>
      <c r="H25" s="78">
        <v>28447</v>
      </c>
      <c r="I25" s="78">
        <v>8335</v>
      </c>
      <c r="J25" s="78">
        <v>126468</v>
      </c>
      <c r="K25" s="30"/>
      <c r="L25" s="76" t="s">
        <v>45</v>
      </c>
      <c r="M25" s="77"/>
      <c r="N25" s="76" t="s">
        <v>46</v>
      </c>
      <c r="O25" s="30"/>
      <c r="P25" s="78">
        <v>126468</v>
      </c>
      <c r="Q25" s="78">
        <v>8335</v>
      </c>
      <c r="R25" s="78">
        <v>28447</v>
      </c>
      <c r="S25" s="78">
        <v>45967</v>
      </c>
      <c r="T25" s="78">
        <v>236570</v>
      </c>
      <c r="U25" s="78"/>
      <c r="V25" s="78">
        <f t="shared" ref="V25:V31" si="1">SUM(T25:U25)</f>
        <v>236570</v>
      </c>
      <c r="X25" s="73"/>
    </row>
    <row r="26" spans="2:24" x14ac:dyDescent="0.25">
      <c r="B26" s="73"/>
      <c r="D26" s="81">
        <f t="shared" si="0"/>
        <v>-11905</v>
      </c>
      <c r="E26" s="81">
        <v>-11905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-11905</v>
      </c>
      <c r="V26" s="81">
        <f t="shared" si="1"/>
        <v>-11905</v>
      </c>
      <c r="X26" s="73"/>
    </row>
    <row r="27" spans="2:24" x14ac:dyDescent="0.25">
      <c r="B27" s="80" t="s">
        <v>49</v>
      </c>
      <c r="D27" s="79">
        <f t="shared" si="0"/>
        <v>135477</v>
      </c>
      <c r="E27" s="79">
        <v>688</v>
      </c>
      <c r="F27" s="79">
        <v>134789</v>
      </c>
      <c r="G27" s="79">
        <v>11697</v>
      </c>
      <c r="H27" s="79">
        <v>28351</v>
      </c>
      <c r="I27" s="79">
        <v>4762</v>
      </c>
      <c r="J27" s="79">
        <v>89979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135383</v>
      </c>
      <c r="T27" s="79">
        <v>135383</v>
      </c>
      <c r="U27" s="79">
        <v>94</v>
      </c>
      <c r="V27" s="79">
        <f t="shared" si="1"/>
        <v>135477</v>
      </c>
      <c r="X27" s="80" t="s">
        <v>49</v>
      </c>
    </row>
    <row r="28" spans="2:24" x14ac:dyDescent="0.25">
      <c r="B28" s="73" t="s">
        <v>44</v>
      </c>
      <c r="D28" s="78">
        <f t="shared" si="0"/>
        <v>31160</v>
      </c>
      <c r="E28" s="78"/>
      <c r="F28" s="78">
        <v>31160</v>
      </c>
      <c r="G28" s="78">
        <v>1862</v>
      </c>
      <c r="H28" s="78">
        <v>96</v>
      </c>
      <c r="I28" s="78">
        <v>615</v>
      </c>
      <c r="J28" s="78">
        <v>1234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30813</v>
      </c>
      <c r="S28" s="78"/>
      <c r="T28" s="78">
        <v>30813</v>
      </c>
      <c r="U28" s="78">
        <v>347</v>
      </c>
      <c r="V28" s="78">
        <f t="shared" si="1"/>
        <v>31160</v>
      </c>
      <c r="X28" s="73" t="s">
        <v>44</v>
      </c>
    </row>
    <row r="29" spans="2:24" x14ac:dyDescent="0.25">
      <c r="B29" s="73"/>
      <c r="D29" s="78">
        <f t="shared" si="0"/>
        <v>27353</v>
      </c>
      <c r="E29" s="78"/>
      <c r="F29" s="78">
        <v>27353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26855</v>
      </c>
      <c r="S29" s="78"/>
      <c r="T29" s="78">
        <v>26855</v>
      </c>
      <c r="U29" s="78">
        <v>498</v>
      </c>
      <c r="V29" s="78">
        <f t="shared" si="1"/>
        <v>27353</v>
      </c>
      <c r="X29" s="73"/>
    </row>
    <row r="30" spans="2:24" x14ac:dyDescent="0.25">
      <c r="B30" s="73"/>
      <c r="D30" s="78">
        <f t="shared" si="0"/>
        <v>3807</v>
      </c>
      <c r="E30" s="78"/>
      <c r="F30" s="78">
        <v>3807</v>
      </c>
      <c r="G30" s="78">
        <v>1862</v>
      </c>
      <c r="H30" s="78">
        <v>96</v>
      </c>
      <c r="I30" s="78">
        <v>615</v>
      </c>
      <c r="J30" s="78">
        <v>1234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3958</v>
      </c>
      <c r="S30" s="78"/>
      <c r="T30" s="78">
        <v>3958</v>
      </c>
      <c r="U30" s="78">
        <v>-151</v>
      </c>
      <c r="V30" s="78">
        <f t="shared" si="1"/>
        <v>3807</v>
      </c>
      <c r="X30" s="73"/>
    </row>
    <row r="31" spans="2:24" x14ac:dyDescent="0.25">
      <c r="B31" s="73"/>
      <c r="D31" s="78">
        <f t="shared" si="0"/>
        <v>121511</v>
      </c>
      <c r="E31" s="78"/>
      <c r="F31" s="78">
        <v>121511</v>
      </c>
      <c r="G31" s="78">
        <v>43631</v>
      </c>
      <c r="H31" s="78">
        <v>7041</v>
      </c>
      <c r="I31" s="78">
        <v>4100</v>
      </c>
      <c r="J31" s="78">
        <v>66739</v>
      </c>
      <c r="K31" s="34"/>
      <c r="L31" s="76" t="s">
        <v>206</v>
      </c>
      <c r="M31" s="77"/>
      <c r="N31" s="76" t="s">
        <v>119</v>
      </c>
      <c r="O31" s="34"/>
      <c r="P31" s="78">
        <v>66739</v>
      </c>
      <c r="Q31" s="78">
        <v>4100</v>
      </c>
      <c r="R31" s="78">
        <v>7041</v>
      </c>
      <c r="S31" s="78">
        <v>43631</v>
      </c>
      <c r="T31" s="78">
        <v>121511</v>
      </c>
      <c r="U31" s="78"/>
      <c r="V31" s="78">
        <f t="shared" si="1"/>
        <v>121511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70621</v>
      </c>
      <c r="E33" s="78"/>
      <c r="F33" s="78">
        <v>70621</v>
      </c>
      <c r="G33" s="78">
        <v>32408</v>
      </c>
      <c r="H33" s="78">
        <v>0</v>
      </c>
      <c r="I33" s="78">
        <v>2958</v>
      </c>
      <c r="J33" s="78">
        <v>35255</v>
      </c>
      <c r="K33" s="30"/>
      <c r="L33" s="76" t="s">
        <v>120</v>
      </c>
      <c r="M33" s="77"/>
      <c r="N33" s="76" t="s">
        <v>121</v>
      </c>
      <c r="O33" s="30"/>
      <c r="P33" s="78">
        <v>35255</v>
      </c>
      <c r="Q33" s="78">
        <v>2958</v>
      </c>
      <c r="R33" s="78">
        <v>0</v>
      </c>
      <c r="S33" s="78">
        <v>32408</v>
      </c>
      <c r="T33" s="78">
        <v>70621</v>
      </c>
      <c r="U33" s="78"/>
      <c r="V33" s="78">
        <f>SUM(T33:U33)</f>
        <v>70621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48098</v>
      </c>
      <c r="E35" s="79">
        <v>10109</v>
      </c>
      <c r="F35" s="79">
        <v>37989</v>
      </c>
      <c r="G35" s="79">
        <v>1048</v>
      </c>
      <c r="H35" s="79">
        <v>7082</v>
      </c>
      <c r="I35" s="79">
        <v>11958</v>
      </c>
      <c r="J35" s="79">
        <v>17901</v>
      </c>
      <c r="K35" s="63"/>
      <c r="L35" s="75" t="s">
        <v>63</v>
      </c>
      <c r="M35" s="31"/>
      <c r="N35" s="75" t="s">
        <v>64</v>
      </c>
      <c r="O35" s="63"/>
      <c r="P35" s="79">
        <v>10309</v>
      </c>
      <c r="Q35" s="79">
        <v>13900</v>
      </c>
      <c r="R35" s="79">
        <v>938</v>
      </c>
      <c r="S35" s="79">
        <v>10738</v>
      </c>
      <c r="T35" s="79">
        <v>35885</v>
      </c>
      <c r="U35" s="79">
        <v>12213</v>
      </c>
      <c r="V35" s="79">
        <f t="shared" ref="V35:V36" si="3">SUM(T35:U35)</f>
        <v>48098</v>
      </c>
      <c r="X35" s="80" t="s">
        <v>62</v>
      </c>
    </row>
    <row r="36" spans="2:24" x14ac:dyDescent="0.25">
      <c r="B36" s="73" t="s">
        <v>54</v>
      </c>
      <c r="D36" s="78">
        <f t="shared" si="2"/>
        <v>285603</v>
      </c>
      <c r="E36" s="78"/>
      <c r="F36" s="78">
        <v>285603</v>
      </c>
      <c r="G36" s="78">
        <v>188704</v>
      </c>
      <c r="H36" s="78">
        <v>31710</v>
      </c>
      <c r="I36" s="78">
        <v>6042</v>
      </c>
      <c r="J36" s="78">
        <v>59147</v>
      </c>
      <c r="K36" s="30"/>
      <c r="L36" s="76" t="s">
        <v>208</v>
      </c>
      <c r="M36" s="77"/>
      <c r="N36" s="76" t="s">
        <v>65</v>
      </c>
      <c r="O36" s="30"/>
      <c r="P36" s="78">
        <v>59147</v>
      </c>
      <c r="Q36" s="78">
        <v>6042</v>
      </c>
      <c r="R36" s="78">
        <v>31710</v>
      </c>
      <c r="S36" s="78">
        <v>188704</v>
      </c>
      <c r="T36" s="78">
        <v>285603</v>
      </c>
      <c r="U36" s="78"/>
      <c r="V36" s="78">
        <f t="shared" si="3"/>
        <v>285603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234713</v>
      </c>
      <c r="E38" s="78"/>
      <c r="F38" s="78">
        <v>234713</v>
      </c>
      <c r="G38" s="78">
        <v>177481</v>
      </c>
      <c r="H38" s="78">
        <v>24669</v>
      </c>
      <c r="I38" s="78">
        <v>4900</v>
      </c>
      <c r="J38" s="78">
        <v>27663</v>
      </c>
      <c r="K38" s="30"/>
      <c r="L38" s="76" t="s">
        <v>69</v>
      </c>
      <c r="M38" s="77"/>
      <c r="N38" s="76" t="s">
        <v>70</v>
      </c>
      <c r="O38" s="30"/>
      <c r="P38" s="78">
        <v>27663</v>
      </c>
      <c r="Q38" s="78">
        <v>4900</v>
      </c>
      <c r="R38" s="78">
        <v>24669</v>
      </c>
      <c r="S38" s="78">
        <v>177481</v>
      </c>
      <c r="T38" s="78">
        <v>234713</v>
      </c>
      <c r="U38" s="78"/>
      <c r="V38" s="78">
        <f>SUM(T38:U38)</f>
        <v>234713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36203</v>
      </c>
      <c r="E40" s="79">
        <v>523</v>
      </c>
      <c r="F40" s="79">
        <v>35680</v>
      </c>
      <c r="G40" s="79">
        <v>27256</v>
      </c>
      <c r="H40" s="79">
        <v>13</v>
      </c>
      <c r="I40" s="79">
        <v>1104</v>
      </c>
      <c r="J40" s="79">
        <v>7307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35887</v>
      </c>
      <c r="S40" s="79"/>
      <c r="T40" s="79">
        <v>35887</v>
      </c>
      <c r="U40" s="79">
        <v>316</v>
      </c>
      <c r="V40" s="79">
        <f t="shared" ref="V40:V50" si="5">SUM(T40:U40)</f>
        <v>36203</v>
      </c>
      <c r="X40" s="80" t="s">
        <v>66</v>
      </c>
    </row>
    <row r="41" spans="2:24" x14ac:dyDescent="0.25">
      <c r="B41" s="73" t="s">
        <v>68</v>
      </c>
      <c r="D41" s="78">
        <f t="shared" si="4"/>
        <v>38687</v>
      </c>
      <c r="E41" s="78">
        <v>19</v>
      </c>
      <c r="F41" s="78">
        <v>38668</v>
      </c>
      <c r="G41" s="78">
        <v>38668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1577</v>
      </c>
      <c r="Q41" s="78">
        <v>1186</v>
      </c>
      <c r="R41" s="78">
        <v>35671</v>
      </c>
      <c r="S41" s="78">
        <v>37</v>
      </c>
      <c r="T41" s="78">
        <v>38471</v>
      </c>
      <c r="U41" s="78">
        <v>216</v>
      </c>
      <c r="V41" s="78">
        <f t="shared" si="5"/>
        <v>38687</v>
      </c>
      <c r="X41" s="73" t="s">
        <v>68</v>
      </c>
    </row>
    <row r="42" spans="2:24" x14ac:dyDescent="0.25">
      <c r="B42" s="73" t="s">
        <v>71</v>
      </c>
      <c r="D42" s="78">
        <f t="shared" si="4"/>
        <v>42477</v>
      </c>
      <c r="E42" s="78">
        <v>755</v>
      </c>
      <c r="F42" s="78">
        <v>41722</v>
      </c>
      <c r="G42" s="78">
        <v>44</v>
      </c>
      <c r="H42" s="78">
        <v>39217</v>
      </c>
      <c r="I42" s="78">
        <v>1598</v>
      </c>
      <c r="J42" s="78">
        <v>863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42360</v>
      </c>
      <c r="T42" s="78">
        <v>42360</v>
      </c>
      <c r="U42" s="78">
        <v>117</v>
      </c>
      <c r="V42" s="78">
        <f t="shared" si="5"/>
        <v>42477</v>
      </c>
      <c r="X42" s="73" t="s">
        <v>71</v>
      </c>
    </row>
    <row r="43" spans="2:24" x14ac:dyDescent="0.25">
      <c r="B43" s="73" t="s">
        <v>78</v>
      </c>
      <c r="D43" s="78">
        <f t="shared" si="4"/>
        <v>28020</v>
      </c>
      <c r="E43" s="78">
        <v>1903</v>
      </c>
      <c r="F43" s="78">
        <v>26117</v>
      </c>
      <c r="G43" s="78">
        <v>12240</v>
      </c>
      <c r="H43" s="78">
        <v>3225</v>
      </c>
      <c r="I43" s="78">
        <v>6837</v>
      </c>
      <c r="J43" s="78">
        <v>3815</v>
      </c>
      <c r="K43" s="30"/>
      <c r="L43" s="75" t="s">
        <v>79</v>
      </c>
      <c r="M43" s="31"/>
      <c r="N43" s="75" t="s">
        <v>80</v>
      </c>
      <c r="O43" s="30"/>
      <c r="P43" s="78">
        <v>1526</v>
      </c>
      <c r="Q43" s="78">
        <v>6921</v>
      </c>
      <c r="R43" s="78">
        <v>1591</v>
      </c>
      <c r="S43" s="78">
        <v>12235</v>
      </c>
      <c r="T43" s="78">
        <v>22273</v>
      </c>
      <c r="U43" s="78">
        <v>5747</v>
      </c>
      <c r="V43" s="78">
        <f t="shared" si="5"/>
        <v>28020</v>
      </c>
      <c r="X43" s="73" t="s">
        <v>78</v>
      </c>
    </row>
    <row r="44" spans="2:24" ht="22.5" customHeight="1" x14ac:dyDescent="0.25">
      <c r="B44" s="73"/>
      <c r="D44" s="78">
        <f t="shared" si="4"/>
        <v>282407</v>
      </c>
      <c r="E44" s="78"/>
      <c r="F44" s="78">
        <v>282407</v>
      </c>
      <c r="G44" s="78">
        <v>165128</v>
      </c>
      <c r="H44" s="78">
        <v>62404</v>
      </c>
      <c r="I44" s="78">
        <v>4610</v>
      </c>
      <c r="J44" s="78">
        <v>50265</v>
      </c>
      <c r="K44" s="61"/>
      <c r="L44" s="76" t="s">
        <v>209</v>
      </c>
      <c r="M44" s="77"/>
      <c r="N44" s="76" t="s">
        <v>187</v>
      </c>
      <c r="O44" s="61"/>
      <c r="P44" s="78">
        <v>50265</v>
      </c>
      <c r="Q44" s="78">
        <v>4610</v>
      </c>
      <c r="R44" s="78">
        <v>62404</v>
      </c>
      <c r="S44" s="78">
        <v>165128</v>
      </c>
      <c r="T44" s="78">
        <v>282407</v>
      </c>
      <c r="U44" s="78"/>
      <c r="V44" s="78">
        <f t="shared" si="5"/>
        <v>282407</v>
      </c>
      <c r="X44" s="73"/>
    </row>
    <row r="45" spans="2:24" ht="24.75" customHeight="1" x14ac:dyDescent="0.25">
      <c r="B45" s="73"/>
      <c r="C45" s="35"/>
      <c r="D45" s="78">
        <f t="shared" si="4"/>
        <v>231517</v>
      </c>
      <c r="E45" s="78"/>
      <c r="F45" s="78">
        <v>231517</v>
      </c>
      <c r="G45" s="78">
        <v>153905</v>
      </c>
      <c r="H45" s="78">
        <v>55363</v>
      </c>
      <c r="I45" s="78">
        <v>3468</v>
      </c>
      <c r="J45" s="78">
        <v>18781</v>
      </c>
      <c r="K45" s="61"/>
      <c r="L45" s="76" t="s">
        <v>188</v>
      </c>
      <c r="M45" s="77"/>
      <c r="N45" s="76" t="s">
        <v>189</v>
      </c>
      <c r="O45" s="61"/>
      <c r="P45" s="78">
        <v>18781</v>
      </c>
      <c r="Q45" s="78">
        <v>3468</v>
      </c>
      <c r="R45" s="78">
        <v>55363</v>
      </c>
      <c r="S45" s="78">
        <v>153905</v>
      </c>
      <c r="T45" s="78">
        <v>231517</v>
      </c>
      <c r="U45" s="78"/>
      <c r="V45" s="78">
        <f t="shared" si="5"/>
        <v>231517</v>
      </c>
      <c r="W45" s="35"/>
      <c r="X45" s="73"/>
    </row>
    <row r="46" spans="2:24" x14ac:dyDescent="0.25">
      <c r="B46" s="73"/>
      <c r="D46" s="81">
        <f t="shared" si="4"/>
        <v>31376</v>
      </c>
      <c r="E46" s="81"/>
      <c r="F46" s="81">
        <v>31376</v>
      </c>
      <c r="G46" s="81">
        <v>2616</v>
      </c>
      <c r="H46" s="81">
        <v>28760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31376</v>
      </c>
      <c r="T46" s="81">
        <v>31376</v>
      </c>
      <c r="U46" s="81"/>
      <c r="V46" s="81">
        <f t="shared" si="5"/>
        <v>31376</v>
      </c>
      <c r="X46" s="73"/>
    </row>
    <row r="47" spans="2:24" ht="33.6" customHeight="1" x14ac:dyDescent="0.25">
      <c r="B47" s="80" t="s">
        <v>198</v>
      </c>
      <c r="D47" s="79">
        <f t="shared" si="4"/>
        <v>282407</v>
      </c>
      <c r="E47" s="79"/>
      <c r="F47" s="79">
        <v>282407</v>
      </c>
      <c r="G47" s="79">
        <v>193888</v>
      </c>
      <c r="H47" s="79">
        <v>33644</v>
      </c>
      <c r="I47" s="79">
        <v>4610</v>
      </c>
      <c r="J47" s="79">
        <v>50265</v>
      </c>
      <c r="K47" s="66"/>
      <c r="L47" s="76" t="s">
        <v>210</v>
      </c>
      <c r="M47" s="77"/>
      <c r="N47" s="76" t="s">
        <v>190</v>
      </c>
      <c r="O47" s="66"/>
      <c r="P47" s="79">
        <v>50265</v>
      </c>
      <c r="Q47" s="79">
        <v>4610</v>
      </c>
      <c r="R47" s="79">
        <v>33644</v>
      </c>
      <c r="S47" s="79">
        <v>193888</v>
      </c>
      <c r="T47" s="79">
        <v>282407</v>
      </c>
      <c r="U47" s="79"/>
      <c r="V47" s="79">
        <f t="shared" si="5"/>
        <v>282407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231517</v>
      </c>
      <c r="E48" s="81"/>
      <c r="F48" s="81">
        <v>231517</v>
      </c>
      <c r="G48" s="81">
        <v>182665</v>
      </c>
      <c r="H48" s="81">
        <v>26603</v>
      </c>
      <c r="I48" s="81">
        <v>3468</v>
      </c>
      <c r="J48" s="81">
        <v>18781</v>
      </c>
      <c r="K48" s="30"/>
      <c r="L48" s="76" t="s">
        <v>211</v>
      </c>
      <c r="M48" s="77"/>
      <c r="N48" s="76" t="s">
        <v>191</v>
      </c>
      <c r="O48" s="30"/>
      <c r="P48" s="81">
        <v>18781</v>
      </c>
      <c r="Q48" s="81">
        <v>3468</v>
      </c>
      <c r="R48" s="81">
        <v>26603</v>
      </c>
      <c r="S48" s="81">
        <v>182665</v>
      </c>
      <c r="T48" s="81">
        <v>231517</v>
      </c>
      <c r="U48" s="81"/>
      <c r="V48" s="81">
        <f t="shared" si="5"/>
        <v>231517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50265</v>
      </c>
      <c r="Q49" s="79">
        <v>4610</v>
      </c>
      <c r="R49" s="79">
        <v>62404</v>
      </c>
      <c r="S49" s="79">
        <v>165128</v>
      </c>
      <c r="T49" s="79">
        <v>282407</v>
      </c>
      <c r="U49" s="79"/>
      <c r="V49" s="79">
        <f t="shared" si="5"/>
        <v>282407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18781</v>
      </c>
      <c r="Q50" s="78">
        <v>3468</v>
      </c>
      <c r="R50" s="78">
        <v>55363</v>
      </c>
      <c r="S50" s="78">
        <v>153905</v>
      </c>
      <c r="T50" s="78">
        <v>231517</v>
      </c>
      <c r="U50" s="78"/>
      <c r="V50" s="78">
        <f t="shared" si="5"/>
        <v>231517</v>
      </c>
      <c r="X50" s="73" t="s">
        <v>55</v>
      </c>
    </row>
    <row r="51" spans="2:24" x14ac:dyDescent="0.25">
      <c r="B51" s="73"/>
      <c r="D51" s="78">
        <f t="shared" ref="D51:D56" si="6">SUM(E51:F51)</f>
        <v>215614</v>
      </c>
      <c r="E51" s="78"/>
      <c r="F51" s="78">
        <v>215614</v>
      </c>
      <c r="G51" s="78">
        <v>194614</v>
      </c>
      <c r="H51" s="78">
        <v>21000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215614</v>
      </c>
      <c r="E52" s="78"/>
      <c r="F52" s="78">
        <v>215614</v>
      </c>
      <c r="G52" s="78">
        <v>165854</v>
      </c>
      <c r="H52" s="78">
        <v>49760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-412</v>
      </c>
      <c r="E53" s="78"/>
      <c r="F53" s="78">
        <v>-412</v>
      </c>
      <c r="G53" s="78"/>
      <c r="H53" s="78"/>
      <c r="I53" s="78">
        <v>-412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-412</v>
      </c>
      <c r="T53" s="78">
        <v>-412</v>
      </c>
      <c r="U53" s="78"/>
      <c r="V53" s="78">
        <f>SUM(T53:U53)</f>
        <v>-412</v>
      </c>
      <c r="X53" s="73"/>
    </row>
    <row r="54" spans="2:24" x14ac:dyDescent="0.25">
      <c r="B54" s="73"/>
      <c r="D54" s="78">
        <f t="shared" si="6"/>
        <v>66793</v>
      </c>
      <c r="E54" s="78"/>
      <c r="F54" s="78">
        <v>66793</v>
      </c>
      <c r="G54" s="78">
        <v>-1138</v>
      </c>
      <c r="H54" s="78">
        <v>12644</v>
      </c>
      <c r="I54" s="78">
        <v>5022</v>
      </c>
      <c r="J54" s="78">
        <v>50265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15903</v>
      </c>
      <c r="E55" s="78"/>
      <c r="F55" s="78">
        <v>15903</v>
      </c>
      <c r="G55" s="78">
        <v>-12361</v>
      </c>
      <c r="H55" s="78">
        <v>5603</v>
      </c>
      <c r="I55" s="78">
        <v>3880</v>
      </c>
      <c r="J55" s="78">
        <v>18781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-6852</v>
      </c>
      <c r="E56" s="78">
        <v>-6852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18781</v>
      </c>
      <c r="Q69" s="78">
        <v>3880</v>
      </c>
      <c r="R69" s="78">
        <v>5603</v>
      </c>
      <c r="S69" s="78">
        <v>-12361</v>
      </c>
      <c r="T69" s="78">
        <v>15903</v>
      </c>
      <c r="U69" s="78"/>
      <c r="V69" s="78">
        <f>SUM(T69:U69)</f>
        <v>15903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-6852</v>
      </c>
      <c r="V71" s="78">
        <f t="shared" ref="V71:V74" si="7">SUM(T71:U71)</f>
        <v>-6852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702</v>
      </c>
      <c r="Q72" s="78">
        <v>57</v>
      </c>
      <c r="R72" s="78">
        <v>1395</v>
      </c>
      <c r="S72" s="78">
        <v>182</v>
      </c>
      <c r="T72" s="78">
        <v>2336</v>
      </c>
      <c r="U72" s="78">
        <v>48</v>
      </c>
      <c r="V72" s="78">
        <f t="shared" si="7"/>
        <v>2384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-164</v>
      </c>
      <c r="Q73" s="78">
        <v>-162</v>
      </c>
      <c r="R73" s="78">
        <v>-783</v>
      </c>
      <c r="S73" s="78">
        <v>-837</v>
      </c>
      <c r="T73" s="78">
        <v>-1946</v>
      </c>
      <c r="U73" s="78">
        <v>-438</v>
      </c>
      <c r="V73" s="78">
        <f t="shared" si="7"/>
        <v>-2384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9051</v>
      </c>
      <c r="E74" s="81">
        <v>-7242</v>
      </c>
      <c r="F74" s="81">
        <v>16293</v>
      </c>
      <c r="G74" s="81">
        <v>-13016</v>
      </c>
      <c r="H74" s="81">
        <v>6215</v>
      </c>
      <c r="I74" s="81">
        <v>3775</v>
      </c>
      <c r="J74" s="81">
        <v>19319</v>
      </c>
      <c r="K74" s="33"/>
      <c r="L74" s="76" t="s">
        <v>103</v>
      </c>
      <c r="M74" s="77"/>
      <c r="N74" s="76" t="s">
        <v>104</v>
      </c>
      <c r="O74" s="33"/>
      <c r="P74" s="81">
        <v>19319</v>
      </c>
      <c r="Q74" s="81">
        <v>3775</v>
      </c>
      <c r="R74" s="81">
        <v>6215</v>
      </c>
      <c r="S74" s="81">
        <v>-13016</v>
      </c>
      <c r="T74" s="81">
        <v>16293</v>
      </c>
      <c r="U74" s="81">
        <v>-7242</v>
      </c>
      <c r="V74" s="81">
        <f t="shared" si="7"/>
        <v>9051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59941</v>
      </c>
      <c r="E75" s="79"/>
      <c r="F75" s="79">
        <v>59941</v>
      </c>
      <c r="G75" s="79">
        <v>11792</v>
      </c>
      <c r="H75" s="79">
        <v>5705</v>
      </c>
      <c r="I75" s="79">
        <v>1606</v>
      </c>
      <c r="J75" s="79">
        <v>40838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57945</v>
      </c>
      <c r="E76" s="78"/>
      <c r="F76" s="78">
        <v>57945</v>
      </c>
      <c r="G76" s="78">
        <v>8977</v>
      </c>
      <c r="H76" s="78">
        <v>5740</v>
      </c>
      <c r="I76" s="78">
        <v>1606</v>
      </c>
      <c r="J76" s="78">
        <v>41622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-50890</v>
      </c>
      <c r="E77" s="78"/>
      <c r="F77" s="78">
        <v>-50890</v>
      </c>
      <c r="G77" s="78">
        <v>-11223</v>
      </c>
      <c r="H77" s="78">
        <v>-7041</v>
      </c>
      <c r="I77" s="78">
        <v>-1142</v>
      </c>
      <c r="J77" s="78">
        <v>-31484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1996</v>
      </c>
      <c r="E78" s="78"/>
      <c r="F78" s="78">
        <v>1996</v>
      </c>
      <c r="G78" s="78">
        <v>2815</v>
      </c>
      <c r="H78" s="78">
        <v>-35</v>
      </c>
      <c r="I78" s="78">
        <v>0</v>
      </c>
      <c r="J78" s="78">
        <v>-784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161</v>
      </c>
      <c r="F79" s="78">
        <v>-161</v>
      </c>
      <c r="G79" s="78">
        <v>-53</v>
      </c>
      <c r="H79" s="78">
        <v>75</v>
      </c>
      <c r="I79" s="78">
        <v>-34</v>
      </c>
      <c r="J79" s="78">
        <v>-149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-7403</v>
      </c>
      <c r="F80" s="78">
        <v>7403</v>
      </c>
      <c r="G80" s="78">
        <v>-13532</v>
      </c>
      <c r="H80" s="78">
        <v>7476</v>
      </c>
      <c r="I80" s="78">
        <v>3345</v>
      </c>
      <c r="J80" s="78">
        <v>10114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310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93851</v>
      </c>
      <c r="V18" s="78">
        <f>SUM(T18:U18)</f>
        <v>93851</v>
      </c>
      <c r="X18" s="73" t="s">
        <v>25</v>
      </c>
    </row>
    <row r="19" spans="2:24" x14ac:dyDescent="0.25">
      <c r="B19" s="73" t="s">
        <v>28</v>
      </c>
      <c r="D19" s="78">
        <f>SUM(E19:F19)</f>
        <v>101218</v>
      </c>
      <c r="E19" s="78">
        <v>101218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305396</v>
      </c>
      <c r="E23" s="78"/>
      <c r="F23" s="78">
        <v>305396</v>
      </c>
      <c r="G23" s="78">
        <v>59055</v>
      </c>
      <c r="H23" s="78">
        <v>41880</v>
      </c>
      <c r="I23" s="78">
        <v>9648</v>
      </c>
      <c r="J23" s="78">
        <v>170820</v>
      </c>
      <c r="K23" s="30"/>
      <c r="L23" s="76" t="s">
        <v>205</v>
      </c>
      <c r="M23" s="77"/>
      <c r="N23" s="76" t="s">
        <v>41</v>
      </c>
      <c r="O23" s="30"/>
      <c r="P23" s="78">
        <v>170820</v>
      </c>
      <c r="Q23" s="78">
        <v>9648</v>
      </c>
      <c r="R23" s="78">
        <v>41880</v>
      </c>
      <c r="S23" s="78">
        <v>59055</v>
      </c>
      <c r="T23" s="78">
        <v>305396</v>
      </c>
      <c r="U23" s="78"/>
      <c r="V23" s="78">
        <f>SUM(T23:U23)</f>
        <v>305396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51415</v>
      </c>
      <c r="E24" s="78"/>
      <c r="F24" s="78">
        <v>51415</v>
      </c>
      <c r="G24" s="78">
        <v>11325</v>
      </c>
      <c r="H24" s="78">
        <v>7084</v>
      </c>
      <c r="I24" s="78">
        <v>1160</v>
      </c>
      <c r="J24" s="78">
        <v>31846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253981</v>
      </c>
      <c r="E25" s="78"/>
      <c r="F25" s="78">
        <v>253981</v>
      </c>
      <c r="G25" s="78">
        <v>47730</v>
      </c>
      <c r="H25" s="78">
        <v>34796</v>
      </c>
      <c r="I25" s="78">
        <v>8488</v>
      </c>
      <c r="J25" s="78">
        <v>138974</v>
      </c>
      <c r="K25" s="30"/>
      <c r="L25" s="76" t="s">
        <v>45</v>
      </c>
      <c r="M25" s="77"/>
      <c r="N25" s="76" t="s">
        <v>46</v>
      </c>
      <c r="O25" s="30"/>
      <c r="P25" s="78">
        <v>138974</v>
      </c>
      <c r="Q25" s="78">
        <v>8488</v>
      </c>
      <c r="R25" s="78">
        <v>34796</v>
      </c>
      <c r="S25" s="78">
        <v>47730</v>
      </c>
      <c r="T25" s="78">
        <v>253981</v>
      </c>
      <c r="U25" s="78"/>
      <c r="V25" s="78">
        <f t="shared" ref="V25:V31" si="1">SUM(T25:U25)</f>
        <v>253981</v>
      </c>
      <c r="X25" s="73"/>
    </row>
    <row r="26" spans="2:24" x14ac:dyDescent="0.25">
      <c r="B26" s="73"/>
      <c r="D26" s="81">
        <f t="shared" si="0"/>
        <v>-7367</v>
      </c>
      <c r="E26" s="81">
        <v>-7367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-7367</v>
      </c>
      <c r="V26" s="81">
        <f t="shared" si="1"/>
        <v>-7367</v>
      </c>
      <c r="X26" s="73"/>
    </row>
    <row r="27" spans="2:24" x14ac:dyDescent="0.25">
      <c r="B27" s="80" t="s">
        <v>49</v>
      </c>
      <c r="D27" s="79">
        <f t="shared" si="0"/>
        <v>145830</v>
      </c>
      <c r="E27" s="79">
        <v>683</v>
      </c>
      <c r="F27" s="79">
        <v>145147</v>
      </c>
      <c r="G27" s="79">
        <v>12142</v>
      </c>
      <c r="H27" s="79">
        <v>34557</v>
      </c>
      <c r="I27" s="79">
        <v>5168</v>
      </c>
      <c r="J27" s="79">
        <v>93280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145743</v>
      </c>
      <c r="T27" s="79">
        <v>145743</v>
      </c>
      <c r="U27" s="79">
        <v>87</v>
      </c>
      <c r="V27" s="79">
        <f t="shared" si="1"/>
        <v>145830</v>
      </c>
      <c r="X27" s="80" t="s">
        <v>49</v>
      </c>
    </row>
    <row r="28" spans="2:24" x14ac:dyDescent="0.25">
      <c r="B28" s="73" t="s">
        <v>44</v>
      </c>
      <c r="D28" s="78">
        <f t="shared" si="0"/>
        <v>23057</v>
      </c>
      <c r="E28" s="78"/>
      <c r="F28" s="78">
        <v>23057</v>
      </c>
      <c r="G28" s="78">
        <v>662</v>
      </c>
      <c r="H28" s="78">
        <v>239</v>
      </c>
      <c r="I28" s="78">
        <v>285</v>
      </c>
      <c r="J28" s="78">
        <v>-2122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26822</v>
      </c>
      <c r="S28" s="78"/>
      <c r="T28" s="78">
        <v>26822</v>
      </c>
      <c r="U28" s="78">
        <v>-3765</v>
      </c>
      <c r="V28" s="78">
        <f t="shared" si="1"/>
        <v>23057</v>
      </c>
      <c r="X28" s="73" t="s">
        <v>44</v>
      </c>
    </row>
    <row r="29" spans="2:24" x14ac:dyDescent="0.25">
      <c r="B29" s="73"/>
      <c r="D29" s="78">
        <f t="shared" si="0"/>
        <v>23993</v>
      </c>
      <c r="E29" s="78"/>
      <c r="F29" s="78">
        <v>23993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23519</v>
      </c>
      <c r="S29" s="78"/>
      <c r="T29" s="78">
        <v>23519</v>
      </c>
      <c r="U29" s="78">
        <v>474</v>
      </c>
      <c r="V29" s="78">
        <f t="shared" si="1"/>
        <v>23993</v>
      </c>
      <c r="X29" s="73"/>
    </row>
    <row r="30" spans="2:24" x14ac:dyDescent="0.25">
      <c r="B30" s="73"/>
      <c r="D30" s="78">
        <f t="shared" si="0"/>
        <v>-936</v>
      </c>
      <c r="E30" s="78"/>
      <c r="F30" s="78">
        <v>-936</v>
      </c>
      <c r="G30" s="78">
        <v>662</v>
      </c>
      <c r="H30" s="78">
        <v>239</v>
      </c>
      <c r="I30" s="78">
        <v>285</v>
      </c>
      <c r="J30" s="78">
        <v>-2122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3303</v>
      </c>
      <c r="S30" s="78"/>
      <c r="T30" s="78">
        <v>3303</v>
      </c>
      <c r="U30" s="78">
        <v>-4239</v>
      </c>
      <c r="V30" s="78">
        <f t="shared" si="1"/>
        <v>-936</v>
      </c>
      <c r="X30" s="73"/>
    </row>
    <row r="31" spans="2:24" x14ac:dyDescent="0.25">
      <c r="B31" s="73"/>
      <c r="D31" s="78">
        <f t="shared" si="0"/>
        <v>137192</v>
      </c>
      <c r="E31" s="78"/>
      <c r="F31" s="78">
        <v>137192</v>
      </c>
      <c r="G31" s="78">
        <v>46251</v>
      </c>
      <c r="H31" s="78">
        <v>7084</v>
      </c>
      <c r="I31" s="78">
        <v>4195</v>
      </c>
      <c r="J31" s="78">
        <v>79662</v>
      </c>
      <c r="K31" s="34"/>
      <c r="L31" s="76" t="s">
        <v>206</v>
      </c>
      <c r="M31" s="77"/>
      <c r="N31" s="76" t="s">
        <v>119</v>
      </c>
      <c r="O31" s="34"/>
      <c r="P31" s="78">
        <v>79662</v>
      </c>
      <c r="Q31" s="78">
        <v>4195</v>
      </c>
      <c r="R31" s="78">
        <v>7084</v>
      </c>
      <c r="S31" s="78">
        <v>46251</v>
      </c>
      <c r="T31" s="78">
        <v>137192</v>
      </c>
      <c r="U31" s="78"/>
      <c r="V31" s="78">
        <f t="shared" si="1"/>
        <v>137192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85777</v>
      </c>
      <c r="E33" s="78"/>
      <c r="F33" s="78">
        <v>85777</v>
      </c>
      <c r="G33" s="78">
        <v>34926</v>
      </c>
      <c r="H33" s="78">
        <v>0</v>
      </c>
      <c r="I33" s="78">
        <v>3035</v>
      </c>
      <c r="J33" s="78">
        <v>47816</v>
      </c>
      <c r="K33" s="30"/>
      <c r="L33" s="76" t="s">
        <v>120</v>
      </c>
      <c r="M33" s="77"/>
      <c r="N33" s="76" t="s">
        <v>121</v>
      </c>
      <c r="O33" s="30"/>
      <c r="P33" s="78">
        <v>47816</v>
      </c>
      <c r="Q33" s="78">
        <v>3035</v>
      </c>
      <c r="R33" s="78">
        <v>0</v>
      </c>
      <c r="S33" s="78">
        <v>34926</v>
      </c>
      <c r="T33" s="78">
        <v>85777</v>
      </c>
      <c r="U33" s="78"/>
      <c r="V33" s="78">
        <f>SUM(T33:U33)</f>
        <v>85777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57237</v>
      </c>
      <c r="E35" s="79">
        <v>13708</v>
      </c>
      <c r="F35" s="79">
        <v>43529</v>
      </c>
      <c r="G35" s="79">
        <v>1691</v>
      </c>
      <c r="H35" s="79">
        <v>7706</v>
      </c>
      <c r="I35" s="79">
        <v>13564</v>
      </c>
      <c r="J35" s="79">
        <v>20568</v>
      </c>
      <c r="K35" s="63"/>
      <c r="L35" s="75" t="s">
        <v>63</v>
      </c>
      <c r="M35" s="31"/>
      <c r="N35" s="75" t="s">
        <v>64</v>
      </c>
      <c r="O35" s="63"/>
      <c r="P35" s="79">
        <v>10369</v>
      </c>
      <c r="Q35" s="79">
        <v>19493</v>
      </c>
      <c r="R35" s="79">
        <v>3389</v>
      </c>
      <c r="S35" s="79">
        <v>10556</v>
      </c>
      <c r="T35" s="79">
        <v>43807</v>
      </c>
      <c r="U35" s="79">
        <v>13430</v>
      </c>
      <c r="V35" s="79">
        <f t="shared" ref="V35:V36" si="3">SUM(T35:U35)</f>
        <v>57237</v>
      </c>
      <c r="X35" s="80" t="s">
        <v>62</v>
      </c>
    </row>
    <row r="36" spans="2:24" x14ac:dyDescent="0.25">
      <c r="B36" s="73" t="s">
        <v>54</v>
      </c>
      <c r="D36" s="78">
        <f t="shared" si="2"/>
        <v>310035</v>
      </c>
      <c r="E36" s="78"/>
      <c r="F36" s="78">
        <v>310035</v>
      </c>
      <c r="G36" s="78">
        <v>200859</v>
      </c>
      <c r="H36" s="78">
        <v>29589</v>
      </c>
      <c r="I36" s="78">
        <v>10124</v>
      </c>
      <c r="J36" s="78">
        <v>69463</v>
      </c>
      <c r="K36" s="30"/>
      <c r="L36" s="76" t="s">
        <v>208</v>
      </c>
      <c r="M36" s="77"/>
      <c r="N36" s="76" t="s">
        <v>65</v>
      </c>
      <c r="O36" s="30"/>
      <c r="P36" s="78">
        <v>69463</v>
      </c>
      <c r="Q36" s="78">
        <v>10124</v>
      </c>
      <c r="R36" s="78">
        <v>29589</v>
      </c>
      <c r="S36" s="78">
        <v>200859</v>
      </c>
      <c r="T36" s="78">
        <v>310035</v>
      </c>
      <c r="U36" s="78"/>
      <c r="V36" s="78">
        <f t="shared" si="3"/>
        <v>310035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258620</v>
      </c>
      <c r="E38" s="78"/>
      <c r="F38" s="78">
        <v>258620</v>
      </c>
      <c r="G38" s="78">
        <v>189534</v>
      </c>
      <c r="H38" s="78">
        <v>22505</v>
      </c>
      <c r="I38" s="78">
        <v>8964</v>
      </c>
      <c r="J38" s="78">
        <v>37617</v>
      </c>
      <c r="K38" s="30"/>
      <c r="L38" s="76" t="s">
        <v>69</v>
      </c>
      <c r="M38" s="77"/>
      <c r="N38" s="76" t="s">
        <v>70</v>
      </c>
      <c r="O38" s="30"/>
      <c r="P38" s="78">
        <v>37617</v>
      </c>
      <c r="Q38" s="78">
        <v>8964</v>
      </c>
      <c r="R38" s="78">
        <v>22505</v>
      </c>
      <c r="S38" s="78">
        <v>189534</v>
      </c>
      <c r="T38" s="78">
        <v>258620</v>
      </c>
      <c r="U38" s="78"/>
      <c r="V38" s="78">
        <f>SUM(T38:U38)</f>
        <v>258620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35934</v>
      </c>
      <c r="E40" s="79">
        <v>598</v>
      </c>
      <c r="F40" s="79">
        <v>35336</v>
      </c>
      <c r="G40" s="79">
        <v>26305</v>
      </c>
      <c r="H40" s="79">
        <v>195</v>
      </c>
      <c r="I40" s="79">
        <v>745</v>
      </c>
      <c r="J40" s="79">
        <v>8091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35508</v>
      </c>
      <c r="S40" s="79"/>
      <c r="T40" s="79">
        <v>35508</v>
      </c>
      <c r="U40" s="79">
        <v>426</v>
      </c>
      <c r="V40" s="79">
        <f t="shared" ref="V40:V50" si="5">SUM(T40:U40)</f>
        <v>35934</v>
      </c>
      <c r="X40" s="80" t="s">
        <v>66</v>
      </c>
    </row>
    <row r="41" spans="2:24" x14ac:dyDescent="0.25">
      <c r="B41" s="73" t="s">
        <v>68</v>
      </c>
      <c r="D41" s="78">
        <f t="shared" si="4"/>
        <v>41376</v>
      </c>
      <c r="E41" s="78">
        <v>18</v>
      </c>
      <c r="F41" s="78">
        <v>41358</v>
      </c>
      <c r="G41" s="78">
        <v>41358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1586</v>
      </c>
      <c r="Q41" s="78">
        <v>2948</v>
      </c>
      <c r="R41" s="78">
        <v>36591</v>
      </c>
      <c r="S41" s="78">
        <v>37</v>
      </c>
      <c r="T41" s="78">
        <v>41162</v>
      </c>
      <c r="U41" s="78">
        <v>214</v>
      </c>
      <c r="V41" s="78">
        <f t="shared" si="5"/>
        <v>41376</v>
      </c>
      <c r="X41" s="73" t="s">
        <v>68</v>
      </c>
    </row>
    <row r="42" spans="2:24" x14ac:dyDescent="0.25">
      <c r="B42" s="73" t="s">
        <v>71</v>
      </c>
      <c r="D42" s="78">
        <f t="shared" si="4"/>
        <v>55640</v>
      </c>
      <c r="E42" s="78">
        <v>988</v>
      </c>
      <c r="F42" s="78">
        <v>54652</v>
      </c>
      <c r="G42" s="78">
        <v>44</v>
      </c>
      <c r="H42" s="78">
        <v>50179</v>
      </c>
      <c r="I42" s="78">
        <v>3560</v>
      </c>
      <c r="J42" s="78">
        <v>869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55486</v>
      </c>
      <c r="T42" s="78">
        <v>55486</v>
      </c>
      <c r="U42" s="78">
        <v>154</v>
      </c>
      <c r="V42" s="78">
        <f t="shared" si="5"/>
        <v>55640</v>
      </c>
      <c r="X42" s="73" t="s">
        <v>71</v>
      </c>
    </row>
    <row r="43" spans="2:24" x14ac:dyDescent="0.25">
      <c r="B43" s="73" t="s">
        <v>78</v>
      </c>
      <c r="D43" s="78">
        <f t="shared" si="4"/>
        <v>37792</v>
      </c>
      <c r="E43" s="78">
        <v>3334</v>
      </c>
      <c r="F43" s="78">
        <v>34458</v>
      </c>
      <c r="G43" s="78">
        <v>18163</v>
      </c>
      <c r="H43" s="78">
        <v>4705</v>
      </c>
      <c r="I43" s="78">
        <v>7520</v>
      </c>
      <c r="J43" s="78">
        <v>4070</v>
      </c>
      <c r="K43" s="30"/>
      <c r="L43" s="75" t="s">
        <v>79</v>
      </c>
      <c r="M43" s="31"/>
      <c r="N43" s="75" t="s">
        <v>80</v>
      </c>
      <c r="O43" s="30"/>
      <c r="P43" s="78">
        <v>1549</v>
      </c>
      <c r="Q43" s="78">
        <v>7407</v>
      </c>
      <c r="R43" s="78">
        <v>2927</v>
      </c>
      <c r="S43" s="78">
        <v>20312</v>
      </c>
      <c r="T43" s="78">
        <v>32195</v>
      </c>
      <c r="U43" s="78">
        <v>5597</v>
      </c>
      <c r="V43" s="78">
        <f t="shared" si="5"/>
        <v>37792</v>
      </c>
      <c r="X43" s="73" t="s">
        <v>78</v>
      </c>
    </row>
    <row r="44" spans="2:24" ht="22.5" customHeight="1" x14ac:dyDescent="0.25">
      <c r="B44" s="73"/>
      <c r="D44" s="78">
        <f t="shared" si="4"/>
        <v>308582</v>
      </c>
      <c r="E44" s="78"/>
      <c r="F44" s="78">
        <v>308582</v>
      </c>
      <c r="G44" s="78">
        <v>190824</v>
      </c>
      <c r="H44" s="78">
        <v>49536</v>
      </c>
      <c r="I44" s="78">
        <v>8654</v>
      </c>
      <c r="J44" s="78">
        <v>59568</v>
      </c>
      <c r="K44" s="61"/>
      <c r="L44" s="76" t="s">
        <v>209</v>
      </c>
      <c r="M44" s="77"/>
      <c r="N44" s="76" t="s">
        <v>187</v>
      </c>
      <c r="O44" s="61"/>
      <c r="P44" s="78">
        <v>59568</v>
      </c>
      <c r="Q44" s="78">
        <v>8654</v>
      </c>
      <c r="R44" s="78">
        <v>49536</v>
      </c>
      <c r="S44" s="78">
        <v>190824</v>
      </c>
      <c r="T44" s="78">
        <v>308582</v>
      </c>
      <c r="U44" s="78"/>
      <c r="V44" s="78">
        <f t="shared" si="5"/>
        <v>308582</v>
      </c>
      <c r="X44" s="73"/>
    </row>
    <row r="45" spans="2:24" ht="24.75" customHeight="1" x14ac:dyDescent="0.25">
      <c r="B45" s="73"/>
      <c r="C45" s="35"/>
      <c r="D45" s="78">
        <f t="shared" si="4"/>
        <v>257167</v>
      </c>
      <c r="E45" s="78"/>
      <c r="F45" s="78">
        <v>257167</v>
      </c>
      <c r="G45" s="78">
        <v>179499</v>
      </c>
      <c r="H45" s="78">
        <v>42452</v>
      </c>
      <c r="I45" s="78">
        <v>7494</v>
      </c>
      <c r="J45" s="78">
        <v>27722</v>
      </c>
      <c r="K45" s="61"/>
      <c r="L45" s="76" t="s">
        <v>188</v>
      </c>
      <c r="M45" s="77"/>
      <c r="N45" s="76" t="s">
        <v>189</v>
      </c>
      <c r="O45" s="61"/>
      <c r="P45" s="78">
        <v>27722</v>
      </c>
      <c r="Q45" s="78">
        <v>7494</v>
      </c>
      <c r="R45" s="78">
        <v>42452</v>
      </c>
      <c r="S45" s="78">
        <v>179499</v>
      </c>
      <c r="T45" s="78">
        <v>257167</v>
      </c>
      <c r="U45" s="78"/>
      <c r="V45" s="78">
        <f t="shared" si="5"/>
        <v>257167</v>
      </c>
      <c r="W45" s="35"/>
      <c r="X45" s="73"/>
    </row>
    <row r="46" spans="2:24" x14ac:dyDescent="0.25">
      <c r="B46" s="73"/>
      <c r="D46" s="81">
        <f t="shared" si="4"/>
        <v>38270</v>
      </c>
      <c r="E46" s="81"/>
      <c r="F46" s="81">
        <v>38270</v>
      </c>
      <c r="G46" s="81">
        <v>3330</v>
      </c>
      <c r="H46" s="81">
        <v>34940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38270</v>
      </c>
      <c r="T46" s="81">
        <v>38270</v>
      </c>
      <c r="U46" s="81"/>
      <c r="V46" s="81">
        <f t="shared" si="5"/>
        <v>38270</v>
      </c>
      <c r="X46" s="73"/>
    </row>
    <row r="47" spans="2:24" ht="33.6" customHeight="1" x14ac:dyDescent="0.25">
      <c r="B47" s="80" t="s">
        <v>198</v>
      </c>
      <c r="D47" s="79">
        <f t="shared" si="4"/>
        <v>308582</v>
      </c>
      <c r="E47" s="79"/>
      <c r="F47" s="79">
        <v>308582</v>
      </c>
      <c r="G47" s="79">
        <v>225764</v>
      </c>
      <c r="H47" s="79">
        <v>14596</v>
      </c>
      <c r="I47" s="79">
        <v>8654</v>
      </c>
      <c r="J47" s="79">
        <v>59568</v>
      </c>
      <c r="K47" s="66"/>
      <c r="L47" s="76" t="s">
        <v>210</v>
      </c>
      <c r="M47" s="77"/>
      <c r="N47" s="76" t="s">
        <v>190</v>
      </c>
      <c r="O47" s="66"/>
      <c r="P47" s="79">
        <v>59568</v>
      </c>
      <c r="Q47" s="79">
        <v>8654</v>
      </c>
      <c r="R47" s="79">
        <v>14596</v>
      </c>
      <c r="S47" s="79">
        <v>225764</v>
      </c>
      <c r="T47" s="79">
        <v>308582</v>
      </c>
      <c r="U47" s="79"/>
      <c r="V47" s="79">
        <f t="shared" si="5"/>
        <v>308582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257167</v>
      </c>
      <c r="E48" s="81"/>
      <c r="F48" s="81">
        <v>257167</v>
      </c>
      <c r="G48" s="81">
        <v>214439</v>
      </c>
      <c r="H48" s="81">
        <v>7512</v>
      </c>
      <c r="I48" s="81">
        <v>7494</v>
      </c>
      <c r="J48" s="81">
        <v>27722</v>
      </c>
      <c r="K48" s="30"/>
      <c r="L48" s="76" t="s">
        <v>211</v>
      </c>
      <c r="M48" s="77"/>
      <c r="N48" s="76" t="s">
        <v>191</v>
      </c>
      <c r="O48" s="30"/>
      <c r="P48" s="81">
        <v>27722</v>
      </c>
      <c r="Q48" s="81">
        <v>7494</v>
      </c>
      <c r="R48" s="81">
        <v>7512</v>
      </c>
      <c r="S48" s="81">
        <v>214439</v>
      </c>
      <c r="T48" s="81">
        <v>257167</v>
      </c>
      <c r="U48" s="81"/>
      <c r="V48" s="81">
        <f t="shared" si="5"/>
        <v>257167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59568</v>
      </c>
      <c r="Q49" s="79">
        <v>8654</v>
      </c>
      <c r="R49" s="79">
        <v>49536</v>
      </c>
      <c r="S49" s="79">
        <v>190824</v>
      </c>
      <c r="T49" s="79">
        <v>308582</v>
      </c>
      <c r="U49" s="79"/>
      <c r="V49" s="79">
        <f t="shared" si="5"/>
        <v>308582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27722</v>
      </c>
      <c r="Q50" s="78">
        <v>7494</v>
      </c>
      <c r="R50" s="78">
        <v>42452</v>
      </c>
      <c r="S50" s="78">
        <v>179499</v>
      </c>
      <c r="T50" s="78">
        <v>257167</v>
      </c>
      <c r="U50" s="78"/>
      <c r="V50" s="78">
        <f t="shared" si="5"/>
        <v>257167</v>
      </c>
      <c r="X50" s="73" t="s">
        <v>55</v>
      </c>
    </row>
    <row r="51" spans="2:24" x14ac:dyDescent="0.25">
      <c r="B51" s="73"/>
      <c r="D51" s="78">
        <f t="shared" ref="D51:D56" si="6">SUM(E51:F51)</f>
        <v>229854</v>
      </c>
      <c r="E51" s="78"/>
      <c r="F51" s="78">
        <v>229854</v>
      </c>
      <c r="G51" s="78">
        <v>205438</v>
      </c>
      <c r="H51" s="78">
        <v>24416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229854</v>
      </c>
      <c r="E52" s="78"/>
      <c r="F52" s="78">
        <v>229854</v>
      </c>
      <c r="G52" s="78">
        <v>170498</v>
      </c>
      <c r="H52" s="78">
        <v>59356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-612</v>
      </c>
      <c r="E53" s="78"/>
      <c r="F53" s="78">
        <v>-612</v>
      </c>
      <c r="G53" s="78"/>
      <c r="H53" s="78"/>
      <c r="I53" s="78">
        <v>-612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-612</v>
      </c>
      <c r="T53" s="78">
        <v>-612</v>
      </c>
      <c r="U53" s="78"/>
      <c r="V53" s="78">
        <f>SUM(T53:U53)</f>
        <v>-612</v>
      </c>
      <c r="X53" s="73"/>
    </row>
    <row r="54" spans="2:24" x14ac:dyDescent="0.25">
      <c r="B54" s="73"/>
      <c r="D54" s="78">
        <f t="shared" si="6"/>
        <v>78728</v>
      </c>
      <c r="E54" s="78"/>
      <c r="F54" s="78">
        <v>78728</v>
      </c>
      <c r="G54" s="78">
        <v>19714</v>
      </c>
      <c r="H54" s="78">
        <v>-9820</v>
      </c>
      <c r="I54" s="78">
        <v>9266</v>
      </c>
      <c r="J54" s="78">
        <v>59568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27313</v>
      </c>
      <c r="E55" s="78"/>
      <c r="F55" s="78">
        <v>27313</v>
      </c>
      <c r="G55" s="78">
        <v>8389</v>
      </c>
      <c r="H55" s="78">
        <v>-16904</v>
      </c>
      <c r="I55" s="78">
        <v>8106</v>
      </c>
      <c r="J55" s="78">
        <v>27722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-10553</v>
      </c>
      <c r="E56" s="78">
        <v>-10553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27722</v>
      </c>
      <c r="Q69" s="78">
        <v>8106</v>
      </c>
      <c r="R69" s="78">
        <v>-16904</v>
      </c>
      <c r="S69" s="78">
        <v>8389</v>
      </c>
      <c r="T69" s="78">
        <v>27313</v>
      </c>
      <c r="U69" s="78"/>
      <c r="V69" s="78">
        <f>SUM(T69:U69)</f>
        <v>27313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-10553</v>
      </c>
      <c r="V71" s="78">
        <f t="shared" ref="V71:V74" si="7">SUM(T71:U71)</f>
        <v>-10553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2754</v>
      </c>
      <c r="Q72" s="78">
        <v>631</v>
      </c>
      <c r="R72" s="78">
        <v>2496</v>
      </c>
      <c r="S72" s="78">
        <v>605</v>
      </c>
      <c r="T72" s="78">
        <v>6486</v>
      </c>
      <c r="U72" s="78">
        <v>187</v>
      </c>
      <c r="V72" s="78">
        <f t="shared" si="7"/>
        <v>6673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-363</v>
      </c>
      <c r="Q73" s="78">
        <v>-475</v>
      </c>
      <c r="R73" s="78">
        <v>-3614</v>
      </c>
      <c r="S73" s="78">
        <v>-1023</v>
      </c>
      <c r="T73" s="78">
        <v>-5475</v>
      </c>
      <c r="U73" s="78">
        <v>-1198</v>
      </c>
      <c r="V73" s="78">
        <f t="shared" si="7"/>
        <v>-6673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16760</v>
      </c>
      <c r="E74" s="81">
        <v>-11564</v>
      </c>
      <c r="F74" s="81">
        <v>28324</v>
      </c>
      <c r="G74" s="81">
        <v>7971</v>
      </c>
      <c r="H74" s="81">
        <v>-18022</v>
      </c>
      <c r="I74" s="81">
        <v>8262</v>
      </c>
      <c r="J74" s="81">
        <v>30113</v>
      </c>
      <c r="K74" s="33"/>
      <c r="L74" s="76" t="s">
        <v>103</v>
      </c>
      <c r="M74" s="77"/>
      <c r="N74" s="76" t="s">
        <v>104</v>
      </c>
      <c r="O74" s="33"/>
      <c r="P74" s="81">
        <v>30113</v>
      </c>
      <c r="Q74" s="81">
        <v>8262</v>
      </c>
      <c r="R74" s="81">
        <v>-18022</v>
      </c>
      <c r="S74" s="81">
        <v>7971</v>
      </c>
      <c r="T74" s="81">
        <v>28324</v>
      </c>
      <c r="U74" s="81">
        <v>-11564</v>
      </c>
      <c r="V74" s="81">
        <f t="shared" si="7"/>
        <v>16760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68175</v>
      </c>
      <c r="E75" s="79"/>
      <c r="F75" s="79">
        <v>68175</v>
      </c>
      <c r="G75" s="79">
        <v>12317</v>
      </c>
      <c r="H75" s="79">
        <v>6247</v>
      </c>
      <c r="I75" s="79">
        <v>618</v>
      </c>
      <c r="J75" s="79">
        <v>48993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62590</v>
      </c>
      <c r="E76" s="78"/>
      <c r="F76" s="78">
        <v>62590</v>
      </c>
      <c r="G76" s="78">
        <v>10729</v>
      </c>
      <c r="H76" s="78">
        <v>6253</v>
      </c>
      <c r="I76" s="78">
        <v>546</v>
      </c>
      <c r="J76" s="78">
        <v>45062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-51415</v>
      </c>
      <c r="E77" s="78"/>
      <c r="F77" s="78">
        <v>-51415</v>
      </c>
      <c r="G77" s="78">
        <v>-11325</v>
      </c>
      <c r="H77" s="78">
        <v>-7084</v>
      </c>
      <c r="I77" s="78">
        <v>-1160</v>
      </c>
      <c r="J77" s="78">
        <v>-31846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5585</v>
      </c>
      <c r="E78" s="78"/>
      <c r="F78" s="78">
        <v>5585</v>
      </c>
      <c r="G78" s="78">
        <v>1588</v>
      </c>
      <c r="H78" s="78">
        <v>-6</v>
      </c>
      <c r="I78" s="78">
        <v>72</v>
      </c>
      <c r="J78" s="78">
        <v>3931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148</v>
      </c>
      <c r="F79" s="78">
        <v>-148</v>
      </c>
      <c r="G79" s="78">
        <v>-394</v>
      </c>
      <c r="H79" s="78">
        <v>435</v>
      </c>
      <c r="I79" s="78">
        <v>-34</v>
      </c>
      <c r="J79" s="78">
        <v>-155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-11712</v>
      </c>
      <c r="F80" s="78">
        <v>11712</v>
      </c>
      <c r="G80" s="78">
        <v>7373</v>
      </c>
      <c r="H80" s="78">
        <v>-17620</v>
      </c>
      <c r="I80" s="78">
        <v>8838</v>
      </c>
      <c r="J80" s="78">
        <v>13121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311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94909</v>
      </c>
      <c r="V18" s="78">
        <f>SUM(T18:U18)</f>
        <v>94909</v>
      </c>
      <c r="X18" s="73" t="s">
        <v>25</v>
      </c>
    </row>
    <row r="19" spans="2:24" x14ac:dyDescent="0.25">
      <c r="B19" s="73" t="s">
        <v>28</v>
      </c>
      <c r="D19" s="78">
        <f>SUM(E19:F19)</f>
        <v>97654</v>
      </c>
      <c r="E19" s="78">
        <v>97654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288284</v>
      </c>
      <c r="E23" s="78"/>
      <c r="F23" s="78">
        <v>288284</v>
      </c>
      <c r="G23" s="78">
        <v>56210</v>
      </c>
      <c r="H23" s="78">
        <v>35110</v>
      </c>
      <c r="I23" s="78">
        <v>9685</v>
      </c>
      <c r="J23" s="78">
        <v>155670</v>
      </c>
      <c r="K23" s="30"/>
      <c r="L23" s="76" t="s">
        <v>205</v>
      </c>
      <c r="M23" s="77"/>
      <c r="N23" s="76" t="s">
        <v>41</v>
      </c>
      <c r="O23" s="30"/>
      <c r="P23" s="78">
        <v>155670</v>
      </c>
      <c r="Q23" s="78">
        <v>9685</v>
      </c>
      <c r="R23" s="78">
        <v>35110</v>
      </c>
      <c r="S23" s="78">
        <v>56210</v>
      </c>
      <c r="T23" s="78">
        <v>288284</v>
      </c>
      <c r="U23" s="78"/>
      <c r="V23" s="78">
        <f>SUM(T23:U23)</f>
        <v>288284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51838</v>
      </c>
      <c r="E24" s="78"/>
      <c r="F24" s="78">
        <v>51838</v>
      </c>
      <c r="G24" s="78">
        <v>11419</v>
      </c>
      <c r="H24" s="78">
        <v>7100</v>
      </c>
      <c r="I24" s="78">
        <v>1146</v>
      </c>
      <c r="J24" s="78">
        <v>32173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236446</v>
      </c>
      <c r="E25" s="78"/>
      <c r="F25" s="78">
        <v>236446</v>
      </c>
      <c r="G25" s="78">
        <v>44791</v>
      </c>
      <c r="H25" s="78">
        <v>28010</v>
      </c>
      <c r="I25" s="78">
        <v>8539</v>
      </c>
      <c r="J25" s="78">
        <v>123497</v>
      </c>
      <c r="K25" s="30"/>
      <c r="L25" s="76" t="s">
        <v>45</v>
      </c>
      <c r="M25" s="77"/>
      <c r="N25" s="76" t="s">
        <v>46</v>
      </c>
      <c r="O25" s="30"/>
      <c r="P25" s="78">
        <v>123497</v>
      </c>
      <c r="Q25" s="78">
        <v>8539</v>
      </c>
      <c r="R25" s="78">
        <v>28010</v>
      </c>
      <c r="S25" s="78">
        <v>44791</v>
      </c>
      <c r="T25" s="78">
        <v>236446</v>
      </c>
      <c r="U25" s="78"/>
      <c r="V25" s="78">
        <f t="shared" ref="V25:V31" si="1">SUM(T25:U25)</f>
        <v>236446</v>
      </c>
      <c r="X25" s="73"/>
    </row>
    <row r="26" spans="2:24" x14ac:dyDescent="0.25">
      <c r="B26" s="73"/>
      <c r="D26" s="81">
        <f t="shared" si="0"/>
        <v>-2745</v>
      </c>
      <c r="E26" s="81">
        <v>-2745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-2745</v>
      </c>
      <c r="V26" s="81">
        <f t="shared" si="1"/>
        <v>-2745</v>
      </c>
      <c r="X26" s="73"/>
    </row>
    <row r="27" spans="2:24" x14ac:dyDescent="0.25">
      <c r="B27" s="80" t="s">
        <v>49</v>
      </c>
      <c r="D27" s="79">
        <f t="shared" si="0"/>
        <v>133738</v>
      </c>
      <c r="E27" s="79">
        <v>670</v>
      </c>
      <c r="F27" s="79">
        <v>133068</v>
      </c>
      <c r="G27" s="79">
        <v>11615</v>
      </c>
      <c r="H27" s="79">
        <v>27937</v>
      </c>
      <c r="I27" s="79">
        <v>4990</v>
      </c>
      <c r="J27" s="79">
        <v>88526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133671</v>
      </c>
      <c r="T27" s="79">
        <v>133671</v>
      </c>
      <c r="U27" s="79">
        <v>67</v>
      </c>
      <c r="V27" s="79">
        <f t="shared" si="1"/>
        <v>133738</v>
      </c>
      <c r="X27" s="80" t="s">
        <v>49</v>
      </c>
    </row>
    <row r="28" spans="2:24" x14ac:dyDescent="0.25">
      <c r="B28" s="73" t="s">
        <v>44</v>
      </c>
      <c r="D28" s="78">
        <f t="shared" si="0"/>
        <v>36293</v>
      </c>
      <c r="E28" s="78"/>
      <c r="F28" s="78">
        <v>36293</v>
      </c>
      <c r="G28" s="78">
        <v>1956</v>
      </c>
      <c r="H28" s="78">
        <v>73</v>
      </c>
      <c r="I28" s="78">
        <v>1256</v>
      </c>
      <c r="J28" s="78">
        <v>1399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36251</v>
      </c>
      <c r="S28" s="78"/>
      <c r="T28" s="78">
        <v>36251</v>
      </c>
      <c r="U28" s="78">
        <v>42</v>
      </c>
      <c r="V28" s="78">
        <f t="shared" si="1"/>
        <v>36293</v>
      </c>
      <c r="X28" s="73" t="s">
        <v>44</v>
      </c>
    </row>
    <row r="29" spans="2:24" x14ac:dyDescent="0.25">
      <c r="B29" s="73"/>
      <c r="D29" s="78">
        <f t="shared" si="0"/>
        <v>31609</v>
      </c>
      <c r="E29" s="78"/>
      <c r="F29" s="78">
        <v>31609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31171</v>
      </c>
      <c r="S29" s="78"/>
      <c r="T29" s="78">
        <v>31171</v>
      </c>
      <c r="U29" s="78">
        <v>438</v>
      </c>
      <c r="V29" s="78">
        <f t="shared" si="1"/>
        <v>31609</v>
      </c>
      <c r="X29" s="73"/>
    </row>
    <row r="30" spans="2:24" x14ac:dyDescent="0.25">
      <c r="B30" s="73"/>
      <c r="D30" s="78">
        <f t="shared" si="0"/>
        <v>4684</v>
      </c>
      <c r="E30" s="78"/>
      <c r="F30" s="78">
        <v>4684</v>
      </c>
      <c r="G30" s="78">
        <v>1956</v>
      </c>
      <c r="H30" s="78">
        <v>73</v>
      </c>
      <c r="I30" s="78">
        <v>1256</v>
      </c>
      <c r="J30" s="78">
        <v>1399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5080</v>
      </c>
      <c r="S30" s="78"/>
      <c r="T30" s="78">
        <v>5080</v>
      </c>
      <c r="U30" s="78">
        <v>-396</v>
      </c>
      <c r="V30" s="78">
        <f t="shared" si="1"/>
        <v>4684</v>
      </c>
      <c r="X30" s="73"/>
    </row>
    <row r="31" spans="2:24" x14ac:dyDescent="0.25">
      <c r="B31" s="73"/>
      <c r="D31" s="78">
        <f t="shared" si="0"/>
        <v>118923</v>
      </c>
      <c r="E31" s="78"/>
      <c r="F31" s="78">
        <v>118923</v>
      </c>
      <c r="G31" s="78">
        <v>42639</v>
      </c>
      <c r="H31" s="78">
        <v>7100</v>
      </c>
      <c r="I31" s="78">
        <v>3439</v>
      </c>
      <c r="J31" s="78">
        <v>65745</v>
      </c>
      <c r="K31" s="34"/>
      <c r="L31" s="76" t="s">
        <v>206</v>
      </c>
      <c r="M31" s="77"/>
      <c r="N31" s="76" t="s">
        <v>119</v>
      </c>
      <c r="O31" s="34"/>
      <c r="P31" s="78">
        <v>65745</v>
      </c>
      <c r="Q31" s="78">
        <v>3439</v>
      </c>
      <c r="R31" s="78">
        <v>7100</v>
      </c>
      <c r="S31" s="78">
        <v>42639</v>
      </c>
      <c r="T31" s="78">
        <v>118923</v>
      </c>
      <c r="U31" s="78"/>
      <c r="V31" s="78">
        <f t="shared" si="1"/>
        <v>118923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67085</v>
      </c>
      <c r="E33" s="78"/>
      <c r="F33" s="78">
        <v>67085</v>
      </c>
      <c r="G33" s="78">
        <v>31220</v>
      </c>
      <c r="H33" s="78">
        <v>0</v>
      </c>
      <c r="I33" s="78">
        <v>2293</v>
      </c>
      <c r="J33" s="78">
        <v>33572</v>
      </c>
      <c r="K33" s="30"/>
      <c r="L33" s="76" t="s">
        <v>120</v>
      </c>
      <c r="M33" s="77"/>
      <c r="N33" s="76" t="s">
        <v>121</v>
      </c>
      <c r="O33" s="30"/>
      <c r="P33" s="78">
        <v>33572</v>
      </c>
      <c r="Q33" s="78">
        <v>2293</v>
      </c>
      <c r="R33" s="78">
        <v>0</v>
      </c>
      <c r="S33" s="78">
        <v>31220</v>
      </c>
      <c r="T33" s="78">
        <v>67085</v>
      </c>
      <c r="U33" s="78"/>
      <c r="V33" s="78">
        <f>SUM(T33:U33)</f>
        <v>67085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46338</v>
      </c>
      <c r="E35" s="79">
        <v>10182</v>
      </c>
      <c r="F35" s="79">
        <v>36156</v>
      </c>
      <c r="G35" s="79">
        <v>1467</v>
      </c>
      <c r="H35" s="79">
        <v>6876</v>
      </c>
      <c r="I35" s="79">
        <v>12816</v>
      </c>
      <c r="J35" s="79">
        <v>14997</v>
      </c>
      <c r="K35" s="63"/>
      <c r="L35" s="75" t="s">
        <v>63</v>
      </c>
      <c r="M35" s="31"/>
      <c r="N35" s="75" t="s">
        <v>64</v>
      </c>
      <c r="O35" s="63"/>
      <c r="P35" s="79">
        <v>8226</v>
      </c>
      <c r="Q35" s="79">
        <v>15145</v>
      </c>
      <c r="R35" s="79">
        <v>1503</v>
      </c>
      <c r="S35" s="79">
        <v>9563</v>
      </c>
      <c r="T35" s="79">
        <v>34437</v>
      </c>
      <c r="U35" s="79">
        <v>11901</v>
      </c>
      <c r="V35" s="79">
        <f t="shared" ref="V35:V36" si="3">SUM(T35:U35)</f>
        <v>46338</v>
      </c>
      <c r="X35" s="80" t="s">
        <v>62</v>
      </c>
    </row>
    <row r="36" spans="2:24" x14ac:dyDescent="0.25">
      <c r="B36" s="73" t="s">
        <v>54</v>
      </c>
      <c r="D36" s="78">
        <f t="shared" si="2"/>
        <v>287126</v>
      </c>
      <c r="E36" s="78"/>
      <c r="F36" s="78">
        <v>287126</v>
      </c>
      <c r="G36" s="78">
        <v>184406</v>
      </c>
      <c r="H36" s="78">
        <v>37978</v>
      </c>
      <c r="I36" s="78">
        <v>5768</v>
      </c>
      <c r="J36" s="78">
        <v>58974</v>
      </c>
      <c r="K36" s="30"/>
      <c r="L36" s="76" t="s">
        <v>208</v>
      </c>
      <c r="M36" s="77"/>
      <c r="N36" s="76" t="s">
        <v>65</v>
      </c>
      <c r="O36" s="30"/>
      <c r="P36" s="78">
        <v>58974</v>
      </c>
      <c r="Q36" s="78">
        <v>5768</v>
      </c>
      <c r="R36" s="78">
        <v>37978</v>
      </c>
      <c r="S36" s="78">
        <v>184406</v>
      </c>
      <c r="T36" s="78">
        <v>287126</v>
      </c>
      <c r="U36" s="78"/>
      <c r="V36" s="78">
        <f t="shared" si="3"/>
        <v>287126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235288</v>
      </c>
      <c r="E38" s="78"/>
      <c r="F38" s="78">
        <v>235288</v>
      </c>
      <c r="G38" s="78">
        <v>172987</v>
      </c>
      <c r="H38" s="78">
        <v>30878</v>
      </c>
      <c r="I38" s="78">
        <v>4622</v>
      </c>
      <c r="J38" s="78">
        <v>26801</v>
      </c>
      <c r="K38" s="30"/>
      <c r="L38" s="76" t="s">
        <v>69</v>
      </c>
      <c r="M38" s="77"/>
      <c r="N38" s="76" t="s">
        <v>70</v>
      </c>
      <c r="O38" s="30"/>
      <c r="P38" s="78">
        <v>26801</v>
      </c>
      <c r="Q38" s="78">
        <v>4622</v>
      </c>
      <c r="R38" s="78">
        <v>30878</v>
      </c>
      <c r="S38" s="78">
        <v>172987</v>
      </c>
      <c r="T38" s="78">
        <v>235288</v>
      </c>
      <c r="U38" s="78"/>
      <c r="V38" s="78">
        <f>SUM(T38:U38)</f>
        <v>235288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25221</v>
      </c>
      <c r="E40" s="79">
        <v>534</v>
      </c>
      <c r="F40" s="79">
        <v>24687</v>
      </c>
      <c r="G40" s="79">
        <v>23001</v>
      </c>
      <c r="H40" s="79">
        <v>7</v>
      </c>
      <c r="I40" s="79">
        <v>660</v>
      </c>
      <c r="J40" s="79">
        <v>1019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24838</v>
      </c>
      <c r="S40" s="79"/>
      <c r="T40" s="79">
        <v>24838</v>
      </c>
      <c r="U40" s="79">
        <v>383</v>
      </c>
      <c r="V40" s="79">
        <f t="shared" ref="V40:V50" si="5">SUM(T40:U40)</f>
        <v>25221</v>
      </c>
      <c r="X40" s="80" t="s">
        <v>66</v>
      </c>
    </row>
    <row r="41" spans="2:24" x14ac:dyDescent="0.25">
      <c r="B41" s="73" t="s">
        <v>68</v>
      </c>
      <c r="D41" s="78">
        <f t="shared" si="4"/>
        <v>40568</v>
      </c>
      <c r="E41" s="78">
        <v>14</v>
      </c>
      <c r="F41" s="78">
        <v>40554</v>
      </c>
      <c r="G41" s="78">
        <v>40554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1436</v>
      </c>
      <c r="Q41" s="78">
        <v>2480</v>
      </c>
      <c r="R41" s="78">
        <v>36403</v>
      </c>
      <c r="S41" s="78">
        <v>39</v>
      </c>
      <c r="T41" s="78">
        <v>40358</v>
      </c>
      <c r="U41" s="78">
        <v>210</v>
      </c>
      <c r="V41" s="78">
        <f t="shared" si="5"/>
        <v>40568</v>
      </c>
      <c r="X41" s="73" t="s">
        <v>68</v>
      </c>
    </row>
    <row r="42" spans="2:24" x14ac:dyDescent="0.25">
      <c r="B42" s="73" t="s">
        <v>71</v>
      </c>
      <c r="D42" s="78">
        <f t="shared" si="4"/>
        <v>44576</v>
      </c>
      <c r="E42" s="78">
        <v>864</v>
      </c>
      <c r="F42" s="78">
        <v>43712</v>
      </c>
      <c r="G42" s="78">
        <v>55</v>
      </c>
      <c r="H42" s="78">
        <v>39927</v>
      </c>
      <c r="I42" s="78">
        <v>2848</v>
      </c>
      <c r="J42" s="78">
        <v>882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44457</v>
      </c>
      <c r="T42" s="78">
        <v>44457</v>
      </c>
      <c r="U42" s="78">
        <v>119</v>
      </c>
      <c r="V42" s="78">
        <f t="shared" si="5"/>
        <v>44576</v>
      </c>
      <c r="X42" s="73" t="s">
        <v>71</v>
      </c>
    </row>
    <row r="43" spans="2:24" x14ac:dyDescent="0.25">
      <c r="B43" s="73" t="s">
        <v>78</v>
      </c>
      <c r="D43" s="78">
        <f t="shared" si="4"/>
        <v>31513</v>
      </c>
      <c r="E43" s="78">
        <v>2603</v>
      </c>
      <c r="F43" s="78">
        <v>28910</v>
      </c>
      <c r="G43" s="78">
        <v>13788</v>
      </c>
      <c r="H43" s="78">
        <v>4737</v>
      </c>
      <c r="I43" s="78">
        <v>6653</v>
      </c>
      <c r="J43" s="78">
        <v>3732</v>
      </c>
      <c r="K43" s="30"/>
      <c r="L43" s="75" t="s">
        <v>79</v>
      </c>
      <c r="M43" s="31"/>
      <c r="N43" s="75" t="s">
        <v>80</v>
      </c>
      <c r="O43" s="30"/>
      <c r="P43" s="78">
        <v>1487</v>
      </c>
      <c r="Q43" s="78">
        <v>7036</v>
      </c>
      <c r="R43" s="78">
        <v>1656</v>
      </c>
      <c r="S43" s="78">
        <v>14838</v>
      </c>
      <c r="T43" s="78">
        <v>25017</v>
      </c>
      <c r="U43" s="78">
        <v>6496</v>
      </c>
      <c r="V43" s="78">
        <f t="shared" si="5"/>
        <v>31513</v>
      </c>
      <c r="X43" s="73" t="s">
        <v>78</v>
      </c>
    </row>
    <row r="44" spans="2:24" ht="22.5" customHeight="1" x14ac:dyDescent="0.25">
      <c r="B44" s="73"/>
      <c r="D44" s="78">
        <f t="shared" si="4"/>
        <v>283933</v>
      </c>
      <c r="E44" s="78"/>
      <c r="F44" s="78">
        <v>283933</v>
      </c>
      <c r="G44" s="78">
        <v>166342</v>
      </c>
      <c r="H44" s="78">
        <v>56204</v>
      </c>
      <c r="I44" s="78">
        <v>5123</v>
      </c>
      <c r="J44" s="78">
        <v>56264</v>
      </c>
      <c r="K44" s="61"/>
      <c r="L44" s="76" t="s">
        <v>209</v>
      </c>
      <c r="M44" s="77"/>
      <c r="N44" s="76" t="s">
        <v>187</v>
      </c>
      <c r="O44" s="61"/>
      <c r="P44" s="78">
        <v>56264</v>
      </c>
      <c r="Q44" s="78">
        <v>5123</v>
      </c>
      <c r="R44" s="78">
        <v>56204</v>
      </c>
      <c r="S44" s="78">
        <v>166342</v>
      </c>
      <c r="T44" s="78">
        <v>283933</v>
      </c>
      <c r="U44" s="78"/>
      <c r="V44" s="78">
        <f t="shared" si="5"/>
        <v>283933</v>
      </c>
      <c r="X44" s="73"/>
    </row>
    <row r="45" spans="2:24" ht="24.75" customHeight="1" x14ac:dyDescent="0.25">
      <c r="B45" s="73"/>
      <c r="C45" s="35"/>
      <c r="D45" s="78">
        <f t="shared" si="4"/>
        <v>232095</v>
      </c>
      <c r="E45" s="78"/>
      <c r="F45" s="78">
        <v>232095</v>
      </c>
      <c r="G45" s="78">
        <v>154923</v>
      </c>
      <c r="H45" s="78">
        <v>49104</v>
      </c>
      <c r="I45" s="78">
        <v>3977</v>
      </c>
      <c r="J45" s="78">
        <v>24091</v>
      </c>
      <c r="K45" s="61"/>
      <c r="L45" s="76" t="s">
        <v>188</v>
      </c>
      <c r="M45" s="77"/>
      <c r="N45" s="76" t="s">
        <v>189</v>
      </c>
      <c r="O45" s="61"/>
      <c r="P45" s="78">
        <v>24091</v>
      </c>
      <c r="Q45" s="78">
        <v>3977</v>
      </c>
      <c r="R45" s="78">
        <v>49104</v>
      </c>
      <c r="S45" s="78">
        <v>154923</v>
      </c>
      <c r="T45" s="78">
        <v>232095</v>
      </c>
      <c r="U45" s="78"/>
      <c r="V45" s="78">
        <f t="shared" si="5"/>
        <v>232095</v>
      </c>
      <c r="W45" s="35"/>
      <c r="X45" s="73"/>
    </row>
    <row r="46" spans="2:24" x14ac:dyDescent="0.25">
      <c r="B46" s="73"/>
      <c r="D46" s="81">
        <f t="shared" si="4"/>
        <v>33257</v>
      </c>
      <c r="E46" s="81"/>
      <c r="F46" s="81">
        <v>33257</v>
      </c>
      <c r="G46" s="81">
        <v>3260</v>
      </c>
      <c r="H46" s="81">
        <v>29997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33257</v>
      </c>
      <c r="T46" s="81">
        <v>33257</v>
      </c>
      <c r="U46" s="81"/>
      <c r="V46" s="81">
        <f t="shared" si="5"/>
        <v>33257</v>
      </c>
      <c r="X46" s="73"/>
    </row>
    <row r="47" spans="2:24" ht="33.6" customHeight="1" x14ac:dyDescent="0.25">
      <c r="B47" s="80" t="s">
        <v>198</v>
      </c>
      <c r="D47" s="79">
        <f t="shared" si="4"/>
        <v>283933</v>
      </c>
      <c r="E47" s="79"/>
      <c r="F47" s="79">
        <v>283933</v>
      </c>
      <c r="G47" s="79">
        <v>196339</v>
      </c>
      <c r="H47" s="79">
        <v>26207</v>
      </c>
      <c r="I47" s="79">
        <v>5123</v>
      </c>
      <c r="J47" s="79">
        <v>56264</v>
      </c>
      <c r="K47" s="66"/>
      <c r="L47" s="76" t="s">
        <v>210</v>
      </c>
      <c r="M47" s="77"/>
      <c r="N47" s="76" t="s">
        <v>190</v>
      </c>
      <c r="O47" s="66"/>
      <c r="P47" s="79">
        <v>56264</v>
      </c>
      <c r="Q47" s="79">
        <v>5123</v>
      </c>
      <c r="R47" s="79">
        <v>26207</v>
      </c>
      <c r="S47" s="79">
        <v>196339</v>
      </c>
      <c r="T47" s="79">
        <v>283933</v>
      </c>
      <c r="U47" s="79"/>
      <c r="V47" s="79">
        <f t="shared" si="5"/>
        <v>283933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232095</v>
      </c>
      <c r="E48" s="81"/>
      <c r="F48" s="81">
        <v>232095</v>
      </c>
      <c r="G48" s="81">
        <v>184920</v>
      </c>
      <c r="H48" s="81">
        <v>19107</v>
      </c>
      <c r="I48" s="81">
        <v>3977</v>
      </c>
      <c r="J48" s="81">
        <v>24091</v>
      </c>
      <c r="K48" s="30"/>
      <c r="L48" s="76" t="s">
        <v>211</v>
      </c>
      <c r="M48" s="77"/>
      <c r="N48" s="76" t="s">
        <v>191</v>
      </c>
      <c r="O48" s="30"/>
      <c r="P48" s="81">
        <v>24091</v>
      </c>
      <c r="Q48" s="81">
        <v>3977</v>
      </c>
      <c r="R48" s="81">
        <v>19107</v>
      </c>
      <c r="S48" s="81">
        <v>184920</v>
      </c>
      <c r="T48" s="81">
        <v>232095</v>
      </c>
      <c r="U48" s="81"/>
      <c r="V48" s="81">
        <f t="shared" si="5"/>
        <v>232095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56264</v>
      </c>
      <c r="Q49" s="79">
        <v>5123</v>
      </c>
      <c r="R49" s="79">
        <v>56204</v>
      </c>
      <c r="S49" s="79">
        <v>166342</v>
      </c>
      <c r="T49" s="79">
        <v>283933</v>
      </c>
      <c r="U49" s="79"/>
      <c r="V49" s="79">
        <f t="shared" si="5"/>
        <v>283933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24091</v>
      </c>
      <c r="Q50" s="78">
        <v>3977</v>
      </c>
      <c r="R50" s="78">
        <v>49104</v>
      </c>
      <c r="S50" s="78">
        <v>154923</v>
      </c>
      <c r="T50" s="78">
        <v>232095</v>
      </c>
      <c r="U50" s="78"/>
      <c r="V50" s="78">
        <f t="shared" si="5"/>
        <v>232095</v>
      </c>
      <c r="X50" s="73" t="s">
        <v>55</v>
      </c>
    </row>
    <row r="51" spans="2:24" x14ac:dyDescent="0.25">
      <c r="B51" s="73"/>
      <c r="D51" s="78">
        <f t="shared" ref="D51:D56" si="6">SUM(E51:F51)</f>
        <v>226558</v>
      </c>
      <c r="E51" s="78"/>
      <c r="F51" s="78">
        <v>226558</v>
      </c>
      <c r="G51" s="78">
        <v>204888</v>
      </c>
      <c r="H51" s="78">
        <v>21670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226558</v>
      </c>
      <c r="E52" s="78"/>
      <c r="F52" s="78">
        <v>226558</v>
      </c>
      <c r="G52" s="78">
        <v>174891</v>
      </c>
      <c r="H52" s="78">
        <v>51667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-368</v>
      </c>
      <c r="E53" s="78"/>
      <c r="F53" s="78">
        <v>-368</v>
      </c>
      <c r="G53" s="78"/>
      <c r="H53" s="78"/>
      <c r="I53" s="78">
        <v>-368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-368</v>
      </c>
      <c r="T53" s="78">
        <v>-368</v>
      </c>
      <c r="U53" s="78"/>
      <c r="V53" s="78">
        <f>SUM(T53:U53)</f>
        <v>-368</v>
      </c>
      <c r="X53" s="73"/>
    </row>
    <row r="54" spans="2:24" x14ac:dyDescent="0.25">
      <c r="B54" s="73"/>
      <c r="D54" s="78">
        <f t="shared" si="6"/>
        <v>57375</v>
      </c>
      <c r="E54" s="78"/>
      <c r="F54" s="78">
        <v>57375</v>
      </c>
      <c r="G54" s="78">
        <v>-8917</v>
      </c>
      <c r="H54" s="78">
        <v>4537</v>
      </c>
      <c r="I54" s="78">
        <v>5491</v>
      </c>
      <c r="J54" s="78">
        <v>56264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5537</v>
      </c>
      <c r="E55" s="78"/>
      <c r="F55" s="78">
        <v>5537</v>
      </c>
      <c r="G55" s="78">
        <v>-20336</v>
      </c>
      <c r="H55" s="78">
        <v>-2563</v>
      </c>
      <c r="I55" s="78">
        <v>4345</v>
      </c>
      <c r="J55" s="78">
        <v>24091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1606</v>
      </c>
      <c r="E56" s="78">
        <v>1606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24091</v>
      </c>
      <c r="Q69" s="78">
        <v>4345</v>
      </c>
      <c r="R69" s="78">
        <v>-2563</v>
      </c>
      <c r="S69" s="78">
        <v>-20336</v>
      </c>
      <c r="T69" s="78">
        <v>5537</v>
      </c>
      <c r="U69" s="78"/>
      <c r="V69" s="78">
        <f>SUM(T69:U69)</f>
        <v>5537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1606</v>
      </c>
      <c r="V71" s="78">
        <f t="shared" ref="V71:V74" si="7">SUM(T71:U71)</f>
        <v>1606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1233</v>
      </c>
      <c r="Q72" s="78">
        <v>1470</v>
      </c>
      <c r="R72" s="78">
        <v>-78</v>
      </c>
      <c r="S72" s="78">
        <v>194</v>
      </c>
      <c r="T72" s="78">
        <v>2819</v>
      </c>
      <c r="U72" s="78">
        <v>141</v>
      </c>
      <c r="V72" s="78">
        <f t="shared" si="7"/>
        <v>2960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763</v>
      </c>
      <c r="Q73" s="78">
        <v>-407</v>
      </c>
      <c r="R73" s="78">
        <v>-2469</v>
      </c>
      <c r="S73" s="78">
        <v>-78</v>
      </c>
      <c r="T73" s="78">
        <v>-2191</v>
      </c>
      <c r="U73" s="78">
        <v>-769</v>
      </c>
      <c r="V73" s="78">
        <f t="shared" si="7"/>
        <v>-2960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7143</v>
      </c>
      <c r="E74" s="81">
        <v>978</v>
      </c>
      <c r="F74" s="81">
        <v>6165</v>
      </c>
      <c r="G74" s="81">
        <v>-20220</v>
      </c>
      <c r="H74" s="81">
        <v>-5110</v>
      </c>
      <c r="I74" s="81">
        <v>5408</v>
      </c>
      <c r="J74" s="81">
        <v>26087</v>
      </c>
      <c r="K74" s="33"/>
      <c r="L74" s="76" t="s">
        <v>103</v>
      </c>
      <c r="M74" s="77"/>
      <c r="N74" s="76" t="s">
        <v>104</v>
      </c>
      <c r="O74" s="33"/>
      <c r="P74" s="81">
        <v>26087</v>
      </c>
      <c r="Q74" s="81">
        <v>5408</v>
      </c>
      <c r="R74" s="81">
        <v>-5110</v>
      </c>
      <c r="S74" s="81">
        <v>-20220</v>
      </c>
      <c r="T74" s="81">
        <v>6165</v>
      </c>
      <c r="U74" s="81">
        <v>978</v>
      </c>
      <c r="V74" s="81">
        <f t="shared" si="7"/>
        <v>7143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58981</v>
      </c>
      <c r="E75" s="79"/>
      <c r="F75" s="79">
        <v>58981</v>
      </c>
      <c r="G75" s="79">
        <v>10905</v>
      </c>
      <c r="H75" s="79">
        <v>6075</v>
      </c>
      <c r="I75" s="79">
        <v>-476</v>
      </c>
      <c r="J75" s="79">
        <v>42477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60401</v>
      </c>
      <c r="E76" s="78"/>
      <c r="F76" s="78">
        <v>60401</v>
      </c>
      <c r="G76" s="78">
        <v>9752</v>
      </c>
      <c r="H76" s="78">
        <v>6087</v>
      </c>
      <c r="I76" s="78">
        <v>-476</v>
      </c>
      <c r="J76" s="78">
        <v>45038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-51838</v>
      </c>
      <c r="E77" s="78"/>
      <c r="F77" s="78">
        <v>-51838</v>
      </c>
      <c r="G77" s="78">
        <v>-11419</v>
      </c>
      <c r="H77" s="78">
        <v>-7100</v>
      </c>
      <c r="I77" s="78">
        <v>-1146</v>
      </c>
      <c r="J77" s="78">
        <v>-32173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-1420</v>
      </c>
      <c r="E78" s="78"/>
      <c r="F78" s="78">
        <v>-1420</v>
      </c>
      <c r="G78" s="78">
        <v>1153</v>
      </c>
      <c r="H78" s="78">
        <v>-12</v>
      </c>
      <c r="I78" s="78">
        <v>0</v>
      </c>
      <c r="J78" s="78">
        <v>-2561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105</v>
      </c>
      <c r="F79" s="78">
        <v>-105</v>
      </c>
      <c r="G79" s="78">
        <v>-24</v>
      </c>
      <c r="H79" s="78">
        <v>15</v>
      </c>
      <c r="I79" s="78">
        <v>0</v>
      </c>
      <c r="J79" s="78">
        <v>-96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873</v>
      </c>
      <c r="F80" s="78">
        <v>-873</v>
      </c>
      <c r="G80" s="78">
        <v>-19682</v>
      </c>
      <c r="H80" s="78">
        <v>-4100</v>
      </c>
      <c r="I80" s="78">
        <v>7030</v>
      </c>
      <c r="J80" s="78">
        <v>15879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312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98718</v>
      </c>
      <c r="V18" s="78">
        <f>SUM(T18:U18)</f>
        <v>98718</v>
      </c>
      <c r="X18" s="73" t="s">
        <v>25</v>
      </c>
    </row>
    <row r="19" spans="2:24" x14ac:dyDescent="0.25">
      <c r="B19" s="73" t="s">
        <v>28</v>
      </c>
      <c r="D19" s="78">
        <f>SUM(E19:F19)</f>
        <v>107187</v>
      </c>
      <c r="E19" s="78">
        <v>107187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305872</v>
      </c>
      <c r="E23" s="78"/>
      <c r="F23" s="78">
        <v>305872</v>
      </c>
      <c r="G23" s="78">
        <v>59312</v>
      </c>
      <c r="H23" s="78">
        <v>40686</v>
      </c>
      <c r="I23" s="78">
        <v>11332</v>
      </c>
      <c r="J23" s="78">
        <v>165020</v>
      </c>
      <c r="K23" s="30"/>
      <c r="L23" s="76" t="s">
        <v>205</v>
      </c>
      <c r="M23" s="77"/>
      <c r="N23" s="76" t="s">
        <v>41</v>
      </c>
      <c r="O23" s="30"/>
      <c r="P23" s="78">
        <v>165020</v>
      </c>
      <c r="Q23" s="78">
        <v>11332</v>
      </c>
      <c r="R23" s="78">
        <v>40686</v>
      </c>
      <c r="S23" s="78">
        <v>59312</v>
      </c>
      <c r="T23" s="78">
        <v>305872</v>
      </c>
      <c r="U23" s="78"/>
      <c r="V23" s="78">
        <f>SUM(T23:U23)</f>
        <v>305872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52153</v>
      </c>
      <c r="E24" s="78"/>
      <c r="F24" s="78">
        <v>52153</v>
      </c>
      <c r="G24" s="78">
        <v>11517</v>
      </c>
      <c r="H24" s="78">
        <v>7118</v>
      </c>
      <c r="I24" s="78">
        <v>1116</v>
      </c>
      <c r="J24" s="78">
        <v>32402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253719</v>
      </c>
      <c r="E25" s="78"/>
      <c r="F25" s="78">
        <v>253719</v>
      </c>
      <c r="G25" s="78">
        <v>47795</v>
      </c>
      <c r="H25" s="78">
        <v>33568</v>
      </c>
      <c r="I25" s="78">
        <v>10216</v>
      </c>
      <c r="J25" s="78">
        <v>132618</v>
      </c>
      <c r="K25" s="30"/>
      <c r="L25" s="76" t="s">
        <v>45</v>
      </c>
      <c r="M25" s="77"/>
      <c r="N25" s="76" t="s">
        <v>46</v>
      </c>
      <c r="O25" s="30"/>
      <c r="P25" s="78">
        <v>132618</v>
      </c>
      <c r="Q25" s="78">
        <v>10216</v>
      </c>
      <c r="R25" s="78">
        <v>33568</v>
      </c>
      <c r="S25" s="78">
        <v>47795</v>
      </c>
      <c r="T25" s="78">
        <v>253719</v>
      </c>
      <c r="U25" s="78"/>
      <c r="V25" s="78">
        <f t="shared" ref="V25:V31" si="1">SUM(T25:U25)</f>
        <v>253719</v>
      </c>
      <c r="X25" s="73"/>
    </row>
    <row r="26" spans="2:24" x14ac:dyDescent="0.25">
      <c r="B26" s="73"/>
      <c r="D26" s="81">
        <f t="shared" si="0"/>
        <v>-8469</v>
      </c>
      <c r="E26" s="81">
        <v>-8469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-8469</v>
      </c>
      <c r="V26" s="81">
        <f t="shared" si="1"/>
        <v>-8469</v>
      </c>
      <c r="X26" s="73"/>
    </row>
    <row r="27" spans="2:24" x14ac:dyDescent="0.25">
      <c r="B27" s="80" t="s">
        <v>49</v>
      </c>
      <c r="D27" s="79">
        <f t="shared" si="0"/>
        <v>144990</v>
      </c>
      <c r="E27" s="79">
        <v>777</v>
      </c>
      <c r="F27" s="79">
        <v>144213</v>
      </c>
      <c r="G27" s="79">
        <v>12238</v>
      </c>
      <c r="H27" s="79">
        <v>33458</v>
      </c>
      <c r="I27" s="79">
        <v>4783</v>
      </c>
      <c r="J27" s="79">
        <v>93734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144865</v>
      </c>
      <c r="T27" s="79">
        <v>144865</v>
      </c>
      <c r="U27" s="79">
        <v>125</v>
      </c>
      <c r="V27" s="79">
        <f t="shared" si="1"/>
        <v>144990</v>
      </c>
      <c r="X27" s="80" t="s">
        <v>49</v>
      </c>
    </row>
    <row r="28" spans="2:24" x14ac:dyDescent="0.25">
      <c r="B28" s="73" t="s">
        <v>44</v>
      </c>
      <c r="D28" s="78">
        <f t="shared" si="0"/>
        <v>33668</v>
      </c>
      <c r="E28" s="78"/>
      <c r="F28" s="78">
        <v>33668</v>
      </c>
      <c r="G28" s="78">
        <v>1954</v>
      </c>
      <c r="H28" s="78">
        <v>110</v>
      </c>
      <c r="I28" s="78">
        <v>939</v>
      </c>
      <c r="J28" s="78">
        <v>1143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33143</v>
      </c>
      <c r="S28" s="78"/>
      <c r="T28" s="78">
        <v>33143</v>
      </c>
      <c r="U28" s="78">
        <v>525</v>
      </c>
      <c r="V28" s="78">
        <f t="shared" si="1"/>
        <v>33668</v>
      </c>
      <c r="X28" s="73" t="s">
        <v>44</v>
      </c>
    </row>
    <row r="29" spans="2:24" x14ac:dyDescent="0.25">
      <c r="B29" s="73"/>
      <c r="D29" s="78">
        <f t="shared" si="0"/>
        <v>29522</v>
      </c>
      <c r="E29" s="78"/>
      <c r="F29" s="78">
        <v>29522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29091</v>
      </c>
      <c r="S29" s="78"/>
      <c r="T29" s="78">
        <v>29091</v>
      </c>
      <c r="U29" s="78">
        <v>431</v>
      </c>
      <c r="V29" s="78">
        <f t="shared" si="1"/>
        <v>29522</v>
      </c>
      <c r="X29" s="73"/>
    </row>
    <row r="30" spans="2:24" x14ac:dyDescent="0.25">
      <c r="B30" s="73"/>
      <c r="D30" s="78">
        <f t="shared" si="0"/>
        <v>4146</v>
      </c>
      <c r="E30" s="78"/>
      <c r="F30" s="78">
        <v>4146</v>
      </c>
      <c r="G30" s="78">
        <v>1954</v>
      </c>
      <c r="H30" s="78">
        <v>110</v>
      </c>
      <c r="I30" s="78">
        <v>939</v>
      </c>
      <c r="J30" s="78">
        <v>1143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4052</v>
      </c>
      <c r="S30" s="78"/>
      <c r="T30" s="78">
        <v>4052</v>
      </c>
      <c r="U30" s="78">
        <v>94</v>
      </c>
      <c r="V30" s="78">
        <f t="shared" si="1"/>
        <v>4146</v>
      </c>
      <c r="X30" s="73"/>
    </row>
    <row r="31" spans="2:24" x14ac:dyDescent="0.25">
      <c r="B31" s="73"/>
      <c r="D31" s="78">
        <f t="shared" si="0"/>
        <v>127991</v>
      </c>
      <c r="E31" s="78"/>
      <c r="F31" s="78">
        <v>127991</v>
      </c>
      <c r="G31" s="78">
        <v>45120</v>
      </c>
      <c r="H31" s="78">
        <v>7118</v>
      </c>
      <c r="I31" s="78">
        <v>5610</v>
      </c>
      <c r="J31" s="78">
        <v>70143</v>
      </c>
      <c r="K31" s="34"/>
      <c r="L31" s="76" t="s">
        <v>206</v>
      </c>
      <c r="M31" s="77"/>
      <c r="N31" s="76" t="s">
        <v>119</v>
      </c>
      <c r="O31" s="34"/>
      <c r="P31" s="78">
        <v>70143</v>
      </c>
      <c r="Q31" s="78">
        <v>5610</v>
      </c>
      <c r="R31" s="78">
        <v>7118</v>
      </c>
      <c r="S31" s="78">
        <v>45120</v>
      </c>
      <c r="T31" s="78">
        <v>127991</v>
      </c>
      <c r="U31" s="78"/>
      <c r="V31" s="78">
        <f t="shared" si="1"/>
        <v>127991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75838</v>
      </c>
      <c r="E33" s="78"/>
      <c r="F33" s="78">
        <v>75838</v>
      </c>
      <c r="G33" s="78">
        <v>33603</v>
      </c>
      <c r="H33" s="78">
        <v>0</v>
      </c>
      <c r="I33" s="78">
        <v>4494</v>
      </c>
      <c r="J33" s="78">
        <v>37741</v>
      </c>
      <c r="K33" s="30"/>
      <c r="L33" s="76" t="s">
        <v>120</v>
      </c>
      <c r="M33" s="77"/>
      <c r="N33" s="76" t="s">
        <v>121</v>
      </c>
      <c r="O33" s="30"/>
      <c r="P33" s="78">
        <v>37741</v>
      </c>
      <c r="Q33" s="78">
        <v>4494</v>
      </c>
      <c r="R33" s="78">
        <v>0</v>
      </c>
      <c r="S33" s="78">
        <v>33603</v>
      </c>
      <c r="T33" s="78">
        <v>75838</v>
      </c>
      <c r="U33" s="78"/>
      <c r="V33" s="78">
        <f>SUM(T33:U33)</f>
        <v>75838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64358</v>
      </c>
      <c r="E35" s="79">
        <v>12549</v>
      </c>
      <c r="F35" s="79">
        <v>51809</v>
      </c>
      <c r="G35" s="79">
        <v>1736</v>
      </c>
      <c r="H35" s="79">
        <v>7811</v>
      </c>
      <c r="I35" s="79">
        <v>15210</v>
      </c>
      <c r="J35" s="79">
        <v>27052</v>
      </c>
      <c r="K35" s="63"/>
      <c r="L35" s="75" t="s">
        <v>63</v>
      </c>
      <c r="M35" s="31"/>
      <c r="N35" s="75" t="s">
        <v>64</v>
      </c>
      <c r="O35" s="63"/>
      <c r="P35" s="79">
        <v>12850</v>
      </c>
      <c r="Q35" s="79">
        <v>18491</v>
      </c>
      <c r="R35" s="79">
        <v>2027</v>
      </c>
      <c r="S35" s="79">
        <v>15169</v>
      </c>
      <c r="T35" s="79">
        <v>48537</v>
      </c>
      <c r="U35" s="79">
        <v>15821</v>
      </c>
      <c r="V35" s="79">
        <f t="shared" ref="V35:V36" si="3">SUM(T35:U35)</f>
        <v>64358</v>
      </c>
      <c r="X35" s="80" t="s">
        <v>62</v>
      </c>
    </row>
    <row r="36" spans="2:24" x14ac:dyDescent="0.25">
      <c r="B36" s="73" t="s">
        <v>54</v>
      </c>
      <c r="D36" s="78">
        <f t="shared" si="2"/>
        <v>302727</v>
      </c>
      <c r="E36" s="78"/>
      <c r="F36" s="78">
        <v>302727</v>
      </c>
      <c r="G36" s="78">
        <v>203418</v>
      </c>
      <c r="H36" s="78">
        <v>34477</v>
      </c>
      <c r="I36" s="78">
        <v>8891</v>
      </c>
      <c r="J36" s="78">
        <v>55941</v>
      </c>
      <c r="K36" s="30"/>
      <c r="L36" s="76" t="s">
        <v>208</v>
      </c>
      <c r="M36" s="77"/>
      <c r="N36" s="76" t="s">
        <v>65</v>
      </c>
      <c r="O36" s="30"/>
      <c r="P36" s="78">
        <v>55941</v>
      </c>
      <c r="Q36" s="78">
        <v>8891</v>
      </c>
      <c r="R36" s="78">
        <v>34477</v>
      </c>
      <c r="S36" s="78">
        <v>203418</v>
      </c>
      <c r="T36" s="78">
        <v>302727</v>
      </c>
      <c r="U36" s="78"/>
      <c r="V36" s="78">
        <f t="shared" si="3"/>
        <v>302727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250574</v>
      </c>
      <c r="E38" s="78"/>
      <c r="F38" s="78">
        <v>250574</v>
      </c>
      <c r="G38" s="78">
        <v>191901</v>
      </c>
      <c r="H38" s="78">
        <v>27359</v>
      </c>
      <c r="I38" s="78">
        <v>7775</v>
      </c>
      <c r="J38" s="78">
        <v>23539</v>
      </c>
      <c r="K38" s="30"/>
      <c r="L38" s="76" t="s">
        <v>69</v>
      </c>
      <c r="M38" s="77"/>
      <c r="N38" s="76" t="s">
        <v>70</v>
      </c>
      <c r="O38" s="30"/>
      <c r="P38" s="78">
        <v>23539</v>
      </c>
      <c r="Q38" s="78">
        <v>7775</v>
      </c>
      <c r="R38" s="78">
        <v>27359</v>
      </c>
      <c r="S38" s="78">
        <v>191901</v>
      </c>
      <c r="T38" s="78">
        <v>250574</v>
      </c>
      <c r="U38" s="78"/>
      <c r="V38" s="78">
        <f>SUM(T38:U38)</f>
        <v>250574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26743</v>
      </c>
      <c r="E40" s="79">
        <v>843</v>
      </c>
      <c r="F40" s="79">
        <v>25900</v>
      </c>
      <c r="G40" s="79">
        <v>18808</v>
      </c>
      <c r="H40" s="79">
        <v>-14</v>
      </c>
      <c r="I40" s="79">
        <v>873</v>
      </c>
      <c r="J40" s="79">
        <v>6233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26314</v>
      </c>
      <c r="S40" s="79"/>
      <c r="T40" s="79">
        <v>26314</v>
      </c>
      <c r="U40" s="79">
        <v>429</v>
      </c>
      <c r="V40" s="79">
        <f t="shared" ref="V40:V50" si="5">SUM(T40:U40)</f>
        <v>26743</v>
      </c>
      <c r="X40" s="80" t="s">
        <v>66</v>
      </c>
    </row>
    <row r="41" spans="2:24" x14ac:dyDescent="0.25">
      <c r="B41" s="73" t="s">
        <v>68</v>
      </c>
      <c r="D41" s="78">
        <f t="shared" si="4"/>
        <v>41083</v>
      </c>
      <c r="E41" s="78">
        <v>25</v>
      </c>
      <c r="F41" s="78">
        <v>41058</v>
      </c>
      <c r="G41" s="78">
        <v>41058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1428</v>
      </c>
      <c r="Q41" s="78">
        <v>1585</v>
      </c>
      <c r="R41" s="78">
        <v>37788</v>
      </c>
      <c r="S41" s="78">
        <v>39</v>
      </c>
      <c r="T41" s="78">
        <v>40840</v>
      </c>
      <c r="U41" s="78">
        <v>243</v>
      </c>
      <c r="V41" s="78">
        <f t="shared" si="5"/>
        <v>41083</v>
      </c>
      <c r="X41" s="73" t="s">
        <v>68</v>
      </c>
    </row>
    <row r="42" spans="2:24" x14ac:dyDescent="0.25">
      <c r="B42" s="73" t="s">
        <v>71</v>
      </c>
      <c r="D42" s="78">
        <f t="shared" si="4"/>
        <v>54805</v>
      </c>
      <c r="E42" s="78">
        <v>1236</v>
      </c>
      <c r="F42" s="78">
        <v>53569</v>
      </c>
      <c r="G42" s="78">
        <v>55</v>
      </c>
      <c r="H42" s="78">
        <v>51020</v>
      </c>
      <c r="I42" s="78">
        <v>1617</v>
      </c>
      <c r="J42" s="78">
        <v>877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54659</v>
      </c>
      <c r="T42" s="78">
        <v>54659</v>
      </c>
      <c r="U42" s="78">
        <v>146</v>
      </c>
      <c r="V42" s="78">
        <f t="shared" si="5"/>
        <v>54805</v>
      </c>
      <c r="X42" s="73" t="s">
        <v>71</v>
      </c>
    </row>
    <row r="43" spans="2:24" x14ac:dyDescent="0.25">
      <c r="B43" s="73" t="s">
        <v>78</v>
      </c>
      <c r="D43" s="78">
        <f t="shared" si="4"/>
        <v>28691</v>
      </c>
      <c r="E43" s="78">
        <v>2491</v>
      </c>
      <c r="F43" s="78">
        <v>26200</v>
      </c>
      <c r="G43" s="78">
        <v>11736</v>
      </c>
      <c r="H43" s="78">
        <v>3468</v>
      </c>
      <c r="I43" s="78">
        <v>7345</v>
      </c>
      <c r="J43" s="78">
        <v>3651</v>
      </c>
      <c r="K43" s="30"/>
      <c r="L43" s="75" t="s">
        <v>79</v>
      </c>
      <c r="M43" s="31"/>
      <c r="N43" s="75" t="s">
        <v>80</v>
      </c>
      <c r="O43" s="30"/>
      <c r="P43" s="78">
        <v>1312</v>
      </c>
      <c r="Q43" s="78">
        <v>7413</v>
      </c>
      <c r="R43" s="78">
        <v>2136</v>
      </c>
      <c r="S43" s="78">
        <v>12136</v>
      </c>
      <c r="T43" s="78">
        <v>22997</v>
      </c>
      <c r="U43" s="78">
        <v>5694</v>
      </c>
      <c r="V43" s="78">
        <f t="shared" si="5"/>
        <v>28691</v>
      </c>
      <c r="X43" s="73" t="s">
        <v>78</v>
      </c>
    </row>
    <row r="44" spans="2:24" ht="22.5" customHeight="1" x14ac:dyDescent="0.25">
      <c r="B44" s="73"/>
      <c r="D44" s="78">
        <f t="shared" si="4"/>
        <v>300810</v>
      </c>
      <c r="E44" s="78"/>
      <c r="F44" s="78">
        <v>300810</v>
      </c>
      <c r="G44" s="78">
        <v>198595</v>
      </c>
      <c r="H44" s="78">
        <v>46241</v>
      </c>
      <c r="I44" s="78">
        <v>8054</v>
      </c>
      <c r="J44" s="78">
        <v>47920</v>
      </c>
      <c r="K44" s="61"/>
      <c r="L44" s="76" t="s">
        <v>209</v>
      </c>
      <c r="M44" s="77"/>
      <c r="N44" s="76" t="s">
        <v>187</v>
      </c>
      <c r="O44" s="61"/>
      <c r="P44" s="78">
        <v>47920</v>
      </c>
      <c r="Q44" s="78">
        <v>8054</v>
      </c>
      <c r="R44" s="78">
        <v>46241</v>
      </c>
      <c r="S44" s="78">
        <v>198595</v>
      </c>
      <c r="T44" s="78">
        <v>300810</v>
      </c>
      <c r="U44" s="78"/>
      <c r="V44" s="78">
        <f t="shared" si="5"/>
        <v>300810</v>
      </c>
      <c r="X44" s="73"/>
    </row>
    <row r="45" spans="2:24" ht="24.75" customHeight="1" x14ac:dyDescent="0.25">
      <c r="B45" s="73"/>
      <c r="C45" s="35"/>
      <c r="D45" s="78">
        <f t="shared" si="4"/>
        <v>248657</v>
      </c>
      <c r="E45" s="78"/>
      <c r="F45" s="78">
        <v>248657</v>
      </c>
      <c r="G45" s="78">
        <v>187078</v>
      </c>
      <c r="H45" s="78">
        <v>39123</v>
      </c>
      <c r="I45" s="78">
        <v>6938</v>
      </c>
      <c r="J45" s="78">
        <v>15518</v>
      </c>
      <c r="K45" s="61"/>
      <c r="L45" s="76" t="s">
        <v>188</v>
      </c>
      <c r="M45" s="77"/>
      <c r="N45" s="76" t="s">
        <v>189</v>
      </c>
      <c r="O45" s="61"/>
      <c r="P45" s="78">
        <v>15518</v>
      </c>
      <c r="Q45" s="78">
        <v>6938</v>
      </c>
      <c r="R45" s="78">
        <v>39123</v>
      </c>
      <c r="S45" s="78">
        <v>187078</v>
      </c>
      <c r="T45" s="78">
        <v>248657</v>
      </c>
      <c r="U45" s="78"/>
      <c r="V45" s="78">
        <f t="shared" si="5"/>
        <v>248657</v>
      </c>
      <c r="W45" s="35"/>
      <c r="X45" s="73"/>
    </row>
    <row r="46" spans="2:24" x14ac:dyDescent="0.25">
      <c r="B46" s="73"/>
      <c r="D46" s="81">
        <f t="shared" si="4"/>
        <v>36760</v>
      </c>
      <c r="E46" s="81"/>
      <c r="F46" s="81">
        <v>36760</v>
      </c>
      <c r="G46" s="81">
        <v>3078</v>
      </c>
      <c r="H46" s="81">
        <v>33682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36760</v>
      </c>
      <c r="T46" s="81">
        <v>36760</v>
      </c>
      <c r="U46" s="81"/>
      <c r="V46" s="81">
        <f t="shared" si="5"/>
        <v>36760</v>
      </c>
      <c r="X46" s="73"/>
    </row>
    <row r="47" spans="2:24" ht="33.6" customHeight="1" x14ac:dyDescent="0.25">
      <c r="B47" s="80" t="s">
        <v>198</v>
      </c>
      <c r="D47" s="79">
        <f t="shared" si="4"/>
        <v>300810</v>
      </c>
      <c r="E47" s="79"/>
      <c r="F47" s="79">
        <v>300810</v>
      </c>
      <c r="G47" s="79">
        <v>232277</v>
      </c>
      <c r="H47" s="79">
        <v>12559</v>
      </c>
      <c r="I47" s="79">
        <v>8054</v>
      </c>
      <c r="J47" s="79">
        <v>47920</v>
      </c>
      <c r="K47" s="66"/>
      <c r="L47" s="76" t="s">
        <v>210</v>
      </c>
      <c r="M47" s="77"/>
      <c r="N47" s="76" t="s">
        <v>190</v>
      </c>
      <c r="O47" s="66"/>
      <c r="P47" s="79">
        <v>47920</v>
      </c>
      <c r="Q47" s="79">
        <v>8054</v>
      </c>
      <c r="R47" s="79">
        <v>12559</v>
      </c>
      <c r="S47" s="79">
        <v>232277</v>
      </c>
      <c r="T47" s="79">
        <v>300810</v>
      </c>
      <c r="U47" s="79"/>
      <c r="V47" s="79">
        <f t="shared" si="5"/>
        <v>300810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248657</v>
      </c>
      <c r="E48" s="81"/>
      <c r="F48" s="81">
        <v>248657</v>
      </c>
      <c r="G48" s="81">
        <v>220760</v>
      </c>
      <c r="H48" s="81">
        <v>5441</v>
      </c>
      <c r="I48" s="81">
        <v>6938</v>
      </c>
      <c r="J48" s="81">
        <v>15518</v>
      </c>
      <c r="K48" s="30"/>
      <c r="L48" s="76" t="s">
        <v>211</v>
      </c>
      <c r="M48" s="77"/>
      <c r="N48" s="76" t="s">
        <v>191</v>
      </c>
      <c r="O48" s="30"/>
      <c r="P48" s="81">
        <v>15518</v>
      </c>
      <c r="Q48" s="81">
        <v>6938</v>
      </c>
      <c r="R48" s="81">
        <v>5441</v>
      </c>
      <c r="S48" s="81">
        <v>220760</v>
      </c>
      <c r="T48" s="81">
        <v>248657</v>
      </c>
      <c r="U48" s="81"/>
      <c r="V48" s="81">
        <f t="shared" si="5"/>
        <v>248657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47920</v>
      </c>
      <c r="Q49" s="79">
        <v>8054</v>
      </c>
      <c r="R49" s="79">
        <v>46241</v>
      </c>
      <c r="S49" s="79">
        <v>198595</v>
      </c>
      <c r="T49" s="79">
        <v>300810</v>
      </c>
      <c r="U49" s="79"/>
      <c r="V49" s="79">
        <f t="shared" si="5"/>
        <v>300810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15518</v>
      </c>
      <c r="Q50" s="78">
        <v>6938</v>
      </c>
      <c r="R50" s="78">
        <v>39123</v>
      </c>
      <c r="S50" s="78">
        <v>187078</v>
      </c>
      <c r="T50" s="78">
        <v>248657</v>
      </c>
      <c r="U50" s="78"/>
      <c r="V50" s="78">
        <f t="shared" si="5"/>
        <v>248657</v>
      </c>
      <c r="X50" s="73" t="s">
        <v>55</v>
      </c>
    </row>
    <row r="51" spans="2:24" x14ac:dyDescent="0.25">
      <c r="B51" s="73"/>
      <c r="D51" s="78">
        <f t="shared" ref="D51:D56" si="6">SUM(E51:F51)</f>
        <v>229496</v>
      </c>
      <c r="E51" s="78"/>
      <c r="F51" s="78">
        <v>229496</v>
      </c>
      <c r="G51" s="78">
        <v>205798</v>
      </c>
      <c r="H51" s="78">
        <v>23698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229496</v>
      </c>
      <c r="E52" s="78"/>
      <c r="F52" s="78">
        <v>229496</v>
      </c>
      <c r="G52" s="78">
        <v>172116</v>
      </c>
      <c r="H52" s="78">
        <v>57380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-32</v>
      </c>
      <c r="E53" s="78"/>
      <c r="F53" s="78">
        <v>-32</v>
      </c>
      <c r="G53" s="78"/>
      <c r="H53" s="78"/>
      <c r="I53" s="78">
        <v>-32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-32</v>
      </c>
      <c r="T53" s="78">
        <v>-32</v>
      </c>
      <c r="U53" s="78"/>
      <c r="V53" s="78">
        <f>SUM(T53:U53)</f>
        <v>-32</v>
      </c>
      <c r="X53" s="73"/>
    </row>
    <row r="54" spans="2:24" x14ac:dyDescent="0.25">
      <c r="B54" s="73"/>
      <c r="D54" s="78">
        <f t="shared" si="6"/>
        <v>71314</v>
      </c>
      <c r="E54" s="78"/>
      <c r="F54" s="78">
        <v>71314</v>
      </c>
      <c r="G54" s="78">
        <v>26447</v>
      </c>
      <c r="H54" s="78">
        <v>-11139</v>
      </c>
      <c r="I54" s="78">
        <v>8086</v>
      </c>
      <c r="J54" s="78">
        <v>47920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19161</v>
      </c>
      <c r="E55" s="78"/>
      <c r="F55" s="78">
        <v>19161</v>
      </c>
      <c r="G55" s="78">
        <v>14930</v>
      </c>
      <c r="H55" s="78">
        <v>-18257</v>
      </c>
      <c r="I55" s="78">
        <v>6970</v>
      </c>
      <c r="J55" s="78">
        <v>15518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-3407</v>
      </c>
      <c r="E56" s="78">
        <v>-3407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15518</v>
      </c>
      <c r="Q69" s="78">
        <v>6970</v>
      </c>
      <c r="R69" s="78">
        <v>-18257</v>
      </c>
      <c r="S69" s="78">
        <v>14930</v>
      </c>
      <c r="T69" s="78">
        <v>19161</v>
      </c>
      <c r="U69" s="78"/>
      <c r="V69" s="78">
        <f>SUM(T69:U69)</f>
        <v>19161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-3407</v>
      </c>
      <c r="V71" s="78">
        <f t="shared" ref="V71:V74" si="7">SUM(T71:U71)</f>
        <v>-3407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1336</v>
      </c>
      <c r="Q72" s="78">
        <v>399</v>
      </c>
      <c r="R72" s="78">
        <v>1535</v>
      </c>
      <c r="S72" s="78">
        <v>213</v>
      </c>
      <c r="T72" s="78">
        <v>3483</v>
      </c>
      <c r="U72" s="78">
        <v>25</v>
      </c>
      <c r="V72" s="78">
        <f t="shared" si="7"/>
        <v>3508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-167</v>
      </c>
      <c r="Q73" s="78">
        <v>-163</v>
      </c>
      <c r="R73" s="78">
        <v>-1729</v>
      </c>
      <c r="S73" s="78">
        <v>-901</v>
      </c>
      <c r="T73" s="78">
        <v>-2960</v>
      </c>
      <c r="U73" s="78">
        <v>-548</v>
      </c>
      <c r="V73" s="78">
        <f t="shared" si="7"/>
        <v>-3508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15754</v>
      </c>
      <c r="E74" s="81">
        <v>-3930</v>
      </c>
      <c r="F74" s="81">
        <v>19684</v>
      </c>
      <c r="G74" s="81">
        <v>14242</v>
      </c>
      <c r="H74" s="81">
        <v>-18451</v>
      </c>
      <c r="I74" s="81">
        <v>7206</v>
      </c>
      <c r="J74" s="81">
        <v>16687</v>
      </c>
      <c r="K74" s="33"/>
      <c r="L74" s="76" t="s">
        <v>103</v>
      </c>
      <c r="M74" s="77"/>
      <c r="N74" s="76" t="s">
        <v>104</v>
      </c>
      <c r="O74" s="33"/>
      <c r="P74" s="81">
        <v>16687</v>
      </c>
      <c r="Q74" s="81">
        <v>7206</v>
      </c>
      <c r="R74" s="81">
        <v>-18451</v>
      </c>
      <c r="S74" s="81">
        <v>14242</v>
      </c>
      <c r="T74" s="81">
        <v>19684</v>
      </c>
      <c r="U74" s="81">
        <v>-3930</v>
      </c>
      <c r="V74" s="81">
        <f t="shared" si="7"/>
        <v>15754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67907</v>
      </c>
      <c r="E75" s="79"/>
      <c r="F75" s="79">
        <v>67907</v>
      </c>
      <c r="G75" s="79">
        <v>10568</v>
      </c>
      <c r="H75" s="79">
        <v>6524</v>
      </c>
      <c r="I75" s="79">
        <v>740</v>
      </c>
      <c r="J75" s="79">
        <v>50075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66841</v>
      </c>
      <c r="E76" s="78"/>
      <c r="F76" s="78">
        <v>66841</v>
      </c>
      <c r="G76" s="78">
        <v>11577</v>
      </c>
      <c r="H76" s="78">
        <v>6529</v>
      </c>
      <c r="I76" s="78">
        <v>740</v>
      </c>
      <c r="J76" s="78">
        <v>47995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-52153</v>
      </c>
      <c r="E77" s="78"/>
      <c r="F77" s="78">
        <v>-52153</v>
      </c>
      <c r="G77" s="78">
        <v>-11517</v>
      </c>
      <c r="H77" s="78">
        <v>-7118</v>
      </c>
      <c r="I77" s="78">
        <v>-1116</v>
      </c>
      <c r="J77" s="78">
        <v>-32402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1066</v>
      </c>
      <c r="E78" s="78"/>
      <c r="F78" s="78">
        <v>1066</v>
      </c>
      <c r="G78" s="78">
        <v>-1009</v>
      </c>
      <c r="H78" s="78">
        <v>-5</v>
      </c>
      <c r="I78" s="78">
        <v>0</v>
      </c>
      <c r="J78" s="78">
        <v>2080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212</v>
      </c>
      <c r="F79" s="78">
        <v>-212</v>
      </c>
      <c r="G79" s="78">
        <v>-32</v>
      </c>
      <c r="H79" s="78">
        <v>12</v>
      </c>
      <c r="I79" s="78">
        <v>0</v>
      </c>
      <c r="J79" s="78">
        <v>-192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-4142</v>
      </c>
      <c r="F80" s="78">
        <v>4142</v>
      </c>
      <c r="G80" s="78">
        <v>15223</v>
      </c>
      <c r="H80" s="78">
        <v>-17869</v>
      </c>
      <c r="I80" s="78">
        <v>7582</v>
      </c>
      <c r="J80" s="78">
        <v>-794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124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49398</v>
      </c>
      <c r="V18" s="78">
        <f>SUM(T18:U18)</f>
        <v>49398</v>
      </c>
      <c r="X18" s="73" t="s">
        <v>25</v>
      </c>
    </row>
    <row r="19" spans="2:24" x14ac:dyDescent="0.25">
      <c r="B19" s="73" t="s">
        <v>28</v>
      </c>
      <c r="D19" s="78">
        <f>SUM(E19:F19)</f>
        <v>46794</v>
      </c>
      <c r="E19" s="78">
        <v>46794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158526</v>
      </c>
      <c r="E23" s="78"/>
      <c r="F23" s="78">
        <v>158526</v>
      </c>
      <c r="G23" s="78">
        <v>39331</v>
      </c>
      <c r="H23" s="78">
        <v>18383</v>
      </c>
      <c r="I23" s="78">
        <v>6925</v>
      </c>
      <c r="J23" s="78">
        <v>79530</v>
      </c>
      <c r="K23" s="30"/>
      <c r="L23" s="76" t="s">
        <v>205</v>
      </c>
      <c r="M23" s="77"/>
      <c r="N23" s="76" t="s">
        <v>41</v>
      </c>
      <c r="O23" s="30"/>
      <c r="P23" s="78">
        <v>79530</v>
      </c>
      <c r="Q23" s="78">
        <v>6925</v>
      </c>
      <c r="R23" s="78">
        <v>18383</v>
      </c>
      <c r="S23" s="78">
        <v>39331</v>
      </c>
      <c r="T23" s="78">
        <v>158526</v>
      </c>
      <c r="U23" s="78"/>
      <c r="V23" s="78">
        <f>SUM(T23:U23)</f>
        <v>158526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22306</v>
      </c>
      <c r="E24" s="78"/>
      <c r="F24" s="78">
        <v>22306</v>
      </c>
      <c r="G24" s="78">
        <v>5492</v>
      </c>
      <c r="H24" s="78">
        <v>3313</v>
      </c>
      <c r="I24" s="78">
        <v>917</v>
      </c>
      <c r="J24" s="78">
        <v>12584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136220</v>
      </c>
      <c r="E25" s="78"/>
      <c r="F25" s="78">
        <v>136220</v>
      </c>
      <c r="G25" s="78">
        <v>33839</v>
      </c>
      <c r="H25" s="78">
        <v>15070</v>
      </c>
      <c r="I25" s="78">
        <v>6008</v>
      </c>
      <c r="J25" s="78">
        <v>66946</v>
      </c>
      <c r="K25" s="30"/>
      <c r="L25" s="76" t="s">
        <v>45</v>
      </c>
      <c r="M25" s="77"/>
      <c r="N25" s="76" t="s">
        <v>46</v>
      </c>
      <c r="O25" s="30"/>
      <c r="P25" s="78">
        <v>66946</v>
      </c>
      <c r="Q25" s="78">
        <v>6008</v>
      </c>
      <c r="R25" s="78">
        <v>15070</v>
      </c>
      <c r="S25" s="78">
        <v>33839</v>
      </c>
      <c r="T25" s="78">
        <v>136220</v>
      </c>
      <c r="U25" s="78"/>
      <c r="V25" s="78">
        <f t="shared" ref="V25:V31" si="1">SUM(T25:U25)</f>
        <v>136220</v>
      </c>
      <c r="X25" s="73"/>
    </row>
    <row r="26" spans="2:24" x14ac:dyDescent="0.25">
      <c r="B26" s="73"/>
      <c r="D26" s="81">
        <f t="shared" si="0"/>
        <v>2604</v>
      </c>
      <c r="E26" s="81">
        <v>2604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2604</v>
      </c>
      <c r="V26" s="81">
        <f t="shared" si="1"/>
        <v>2604</v>
      </c>
      <c r="X26" s="73"/>
    </row>
    <row r="27" spans="2:24" x14ac:dyDescent="0.25">
      <c r="B27" s="80" t="s">
        <v>49</v>
      </c>
      <c r="D27" s="79">
        <f t="shared" si="0"/>
        <v>77803</v>
      </c>
      <c r="E27" s="79">
        <v>175</v>
      </c>
      <c r="F27" s="79">
        <v>77628</v>
      </c>
      <c r="G27" s="79">
        <v>7209</v>
      </c>
      <c r="H27" s="79">
        <v>15048</v>
      </c>
      <c r="I27" s="79">
        <v>3674</v>
      </c>
      <c r="J27" s="79">
        <v>51697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77645</v>
      </c>
      <c r="T27" s="79">
        <v>77645</v>
      </c>
      <c r="U27" s="79">
        <v>158</v>
      </c>
      <c r="V27" s="79">
        <f t="shared" si="1"/>
        <v>77803</v>
      </c>
      <c r="X27" s="80" t="s">
        <v>49</v>
      </c>
    </row>
    <row r="28" spans="2:24" x14ac:dyDescent="0.25">
      <c r="B28" s="73" t="s">
        <v>44</v>
      </c>
      <c r="D28" s="78">
        <f t="shared" si="0"/>
        <v>15131</v>
      </c>
      <c r="E28" s="78"/>
      <c r="F28" s="78">
        <v>15131</v>
      </c>
      <c r="G28" s="78">
        <v>542</v>
      </c>
      <c r="H28" s="78">
        <v>22</v>
      </c>
      <c r="I28" s="78">
        <v>42</v>
      </c>
      <c r="J28" s="78">
        <v>168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15444</v>
      </c>
      <c r="S28" s="78"/>
      <c r="T28" s="78">
        <v>15444</v>
      </c>
      <c r="U28" s="78">
        <v>-313</v>
      </c>
      <c r="V28" s="78">
        <f t="shared" si="1"/>
        <v>15131</v>
      </c>
      <c r="X28" s="73" t="s">
        <v>44</v>
      </c>
    </row>
    <row r="29" spans="2:24" x14ac:dyDescent="0.25">
      <c r="B29" s="73"/>
      <c r="D29" s="78">
        <f t="shared" si="0"/>
        <v>14357</v>
      </c>
      <c r="E29" s="78"/>
      <c r="F29" s="78">
        <v>14357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14477</v>
      </c>
      <c r="S29" s="78"/>
      <c r="T29" s="78">
        <v>14477</v>
      </c>
      <c r="U29" s="78">
        <v>-120</v>
      </c>
      <c r="V29" s="78">
        <f t="shared" si="1"/>
        <v>14357</v>
      </c>
      <c r="X29" s="73"/>
    </row>
    <row r="30" spans="2:24" x14ac:dyDescent="0.25">
      <c r="B30" s="73"/>
      <c r="D30" s="78">
        <f t="shared" si="0"/>
        <v>774</v>
      </c>
      <c r="E30" s="78"/>
      <c r="F30" s="78">
        <v>774</v>
      </c>
      <c r="G30" s="78">
        <v>542</v>
      </c>
      <c r="H30" s="78">
        <v>22</v>
      </c>
      <c r="I30" s="78">
        <v>42</v>
      </c>
      <c r="J30" s="78">
        <v>168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967</v>
      </c>
      <c r="S30" s="78"/>
      <c r="T30" s="78">
        <v>967</v>
      </c>
      <c r="U30" s="78">
        <v>-193</v>
      </c>
      <c r="V30" s="78">
        <f t="shared" si="1"/>
        <v>774</v>
      </c>
      <c r="X30" s="73"/>
    </row>
    <row r="31" spans="2:24" x14ac:dyDescent="0.25">
      <c r="B31" s="73"/>
      <c r="D31" s="78">
        <f t="shared" si="0"/>
        <v>65767</v>
      </c>
      <c r="E31" s="78"/>
      <c r="F31" s="78">
        <v>65767</v>
      </c>
      <c r="G31" s="78">
        <v>31580</v>
      </c>
      <c r="H31" s="78">
        <v>3313</v>
      </c>
      <c r="I31" s="78">
        <v>3209</v>
      </c>
      <c r="J31" s="78">
        <v>27665</v>
      </c>
      <c r="K31" s="34"/>
      <c r="L31" s="76" t="s">
        <v>206</v>
      </c>
      <c r="M31" s="77"/>
      <c r="N31" s="76" t="s">
        <v>119</v>
      </c>
      <c r="O31" s="34"/>
      <c r="P31" s="78">
        <v>27665</v>
      </c>
      <c r="Q31" s="78">
        <v>3209</v>
      </c>
      <c r="R31" s="78">
        <v>3313</v>
      </c>
      <c r="S31" s="78">
        <v>31580</v>
      </c>
      <c r="T31" s="78">
        <v>65767</v>
      </c>
      <c r="U31" s="78"/>
      <c r="V31" s="78">
        <f t="shared" si="1"/>
        <v>65767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43461</v>
      </c>
      <c r="E33" s="78"/>
      <c r="F33" s="78">
        <v>43461</v>
      </c>
      <c r="G33" s="78">
        <v>26088</v>
      </c>
      <c r="H33" s="78">
        <v>0</v>
      </c>
      <c r="I33" s="78">
        <v>2292</v>
      </c>
      <c r="J33" s="78">
        <v>15081</v>
      </c>
      <c r="K33" s="30"/>
      <c r="L33" s="76" t="s">
        <v>120</v>
      </c>
      <c r="M33" s="77"/>
      <c r="N33" s="76" t="s">
        <v>121</v>
      </c>
      <c r="O33" s="30"/>
      <c r="P33" s="78">
        <v>15081</v>
      </c>
      <c r="Q33" s="78">
        <v>2292</v>
      </c>
      <c r="R33" s="78">
        <v>0</v>
      </c>
      <c r="S33" s="78">
        <v>26088</v>
      </c>
      <c r="T33" s="78">
        <v>43461</v>
      </c>
      <c r="U33" s="78"/>
      <c r="V33" s="78">
        <f>SUM(T33:U33)</f>
        <v>43461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40842</v>
      </c>
      <c r="E35" s="79">
        <v>5336</v>
      </c>
      <c r="F35" s="79">
        <v>35506</v>
      </c>
      <c r="G35" s="79">
        <v>2902</v>
      </c>
      <c r="H35" s="79">
        <v>5033</v>
      </c>
      <c r="I35" s="79">
        <v>15943</v>
      </c>
      <c r="J35" s="79">
        <v>11628</v>
      </c>
      <c r="K35" s="63"/>
      <c r="L35" s="75" t="s">
        <v>63</v>
      </c>
      <c r="M35" s="31"/>
      <c r="N35" s="75" t="s">
        <v>64</v>
      </c>
      <c r="O35" s="63"/>
      <c r="P35" s="79">
        <v>4101</v>
      </c>
      <c r="Q35" s="79">
        <v>16590</v>
      </c>
      <c r="R35" s="79">
        <v>992</v>
      </c>
      <c r="S35" s="79">
        <v>10908</v>
      </c>
      <c r="T35" s="79">
        <v>32591</v>
      </c>
      <c r="U35" s="79">
        <v>8251</v>
      </c>
      <c r="V35" s="79">
        <f t="shared" ref="V35:V36" si="3">SUM(T35:U35)</f>
        <v>40842</v>
      </c>
      <c r="X35" s="80" t="s">
        <v>62</v>
      </c>
    </row>
    <row r="36" spans="2:24" x14ac:dyDescent="0.25">
      <c r="B36" s="73" t="s">
        <v>54</v>
      </c>
      <c r="D36" s="78">
        <f t="shared" si="2"/>
        <v>155941</v>
      </c>
      <c r="E36" s="78"/>
      <c r="F36" s="78">
        <v>155941</v>
      </c>
      <c r="G36" s="78">
        <v>117231</v>
      </c>
      <c r="H36" s="78">
        <v>14716</v>
      </c>
      <c r="I36" s="78">
        <v>3856</v>
      </c>
      <c r="J36" s="78">
        <v>20138</v>
      </c>
      <c r="K36" s="30"/>
      <c r="L36" s="76" t="s">
        <v>208</v>
      </c>
      <c r="M36" s="77"/>
      <c r="N36" s="76" t="s">
        <v>65</v>
      </c>
      <c r="O36" s="30"/>
      <c r="P36" s="78">
        <v>20138</v>
      </c>
      <c r="Q36" s="78">
        <v>3856</v>
      </c>
      <c r="R36" s="78">
        <v>14716</v>
      </c>
      <c r="S36" s="78">
        <v>117231</v>
      </c>
      <c r="T36" s="78">
        <v>155941</v>
      </c>
      <c r="U36" s="78"/>
      <c r="V36" s="78">
        <f t="shared" si="3"/>
        <v>155941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133635</v>
      </c>
      <c r="E38" s="78"/>
      <c r="F38" s="78">
        <v>133635</v>
      </c>
      <c r="G38" s="78">
        <v>111739</v>
      </c>
      <c r="H38" s="78">
        <v>11403</v>
      </c>
      <c r="I38" s="78">
        <v>2939</v>
      </c>
      <c r="J38" s="78">
        <v>7554</v>
      </c>
      <c r="K38" s="30"/>
      <c r="L38" s="76" t="s">
        <v>69</v>
      </c>
      <c r="M38" s="77"/>
      <c r="N38" s="76" t="s">
        <v>70</v>
      </c>
      <c r="O38" s="30"/>
      <c r="P38" s="78">
        <v>7554</v>
      </c>
      <c r="Q38" s="78">
        <v>2939</v>
      </c>
      <c r="R38" s="78">
        <v>11403</v>
      </c>
      <c r="S38" s="78">
        <v>111739</v>
      </c>
      <c r="T38" s="78">
        <v>133635</v>
      </c>
      <c r="U38" s="78"/>
      <c r="V38" s="78">
        <f>SUM(T38:U38)</f>
        <v>133635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15003</v>
      </c>
      <c r="E40" s="79">
        <v>174</v>
      </c>
      <c r="F40" s="79">
        <v>14829</v>
      </c>
      <c r="G40" s="79">
        <v>6684</v>
      </c>
      <c r="H40" s="79">
        <v>3</v>
      </c>
      <c r="I40" s="79">
        <v>1360</v>
      </c>
      <c r="J40" s="79">
        <v>6782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14848</v>
      </c>
      <c r="S40" s="79"/>
      <c r="T40" s="79">
        <v>14848</v>
      </c>
      <c r="U40" s="79">
        <v>155</v>
      </c>
      <c r="V40" s="79">
        <f t="shared" ref="V40:V50" si="5">SUM(T40:U40)</f>
        <v>15003</v>
      </c>
      <c r="X40" s="80" t="s">
        <v>66</v>
      </c>
    </row>
    <row r="41" spans="2:24" x14ac:dyDescent="0.25">
      <c r="B41" s="73" t="s">
        <v>68</v>
      </c>
      <c r="D41" s="78">
        <f t="shared" si="4"/>
        <v>22510</v>
      </c>
      <c r="E41" s="78">
        <v>44</v>
      </c>
      <c r="F41" s="78">
        <v>22466</v>
      </c>
      <c r="G41" s="78">
        <v>22466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861</v>
      </c>
      <c r="Q41" s="78">
        <v>1180</v>
      </c>
      <c r="R41" s="78">
        <v>20347</v>
      </c>
      <c r="S41" s="78">
        <v>63</v>
      </c>
      <c r="T41" s="78">
        <v>22451</v>
      </c>
      <c r="U41" s="78">
        <v>59</v>
      </c>
      <c r="V41" s="78">
        <f t="shared" si="5"/>
        <v>22510</v>
      </c>
      <c r="X41" s="73" t="s">
        <v>68</v>
      </c>
    </row>
    <row r="42" spans="2:24" x14ac:dyDescent="0.25">
      <c r="B42" s="73" t="s">
        <v>71</v>
      </c>
      <c r="D42" s="78">
        <f t="shared" si="4"/>
        <v>18557</v>
      </c>
      <c r="E42" s="78">
        <v>236</v>
      </c>
      <c r="F42" s="78">
        <v>18321</v>
      </c>
      <c r="G42" s="78">
        <v>75</v>
      </c>
      <c r="H42" s="78">
        <v>16673</v>
      </c>
      <c r="I42" s="78">
        <v>608</v>
      </c>
      <c r="J42" s="78">
        <v>965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18440</v>
      </c>
      <c r="T42" s="78">
        <v>18440</v>
      </c>
      <c r="U42" s="78">
        <v>117</v>
      </c>
      <c r="V42" s="78">
        <f t="shared" si="5"/>
        <v>18557</v>
      </c>
      <c r="X42" s="73" t="s">
        <v>71</v>
      </c>
    </row>
    <row r="43" spans="2:24" x14ac:dyDescent="0.25">
      <c r="B43" s="73" t="s">
        <v>78</v>
      </c>
      <c r="D43" s="78">
        <f t="shared" si="4"/>
        <v>17984</v>
      </c>
      <c r="E43" s="78">
        <v>1132</v>
      </c>
      <c r="F43" s="78">
        <v>16852</v>
      </c>
      <c r="G43" s="78">
        <v>8323</v>
      </c>
      <c r="H43" s="78">
        <v>2257</v>
      </c>
      <c r="I43" s="78">
        <v>3894</v>
      </c>
      <c r="J43" s="78">
        <v>2378</v>
      </c>
      <c r="K43" s="30"/>
      <c r="L43" s="75" t="s">
        <v>79</v>
      </c>
      <c r="M43" s="31"/>
      <c r="N43" s="75" t="s">
        <v>80</v>
      </c>
      <c r="O43" s="30"/>
      <c r="P43" s="78">
        <v>695</v>
      </c>
      <c r="Q43" s="78">
        <v>3825</v>
      </c>
      <c r="R43" s="78">
        <v>860</v>
      </c>
      <c r="S43" s="78">
        <v>10290</v>
      </c>
      <c r="T43" s="78">
        <v>15670</v>
      </c>
      <c r="U43" s="78">
        <v>2314</v>
      </c>
      <c r="V43" s="78">
        <f t="shared" si="5"/>
        <v>17984</v>
      </c>
      <c r="X43" s="73" t="s">
        <v>78</v>
      </c>
    </row>
    <row r="44" spans="2:24" ht="22.5" customHeight="1" x14ac:dyDescent="0.25">
      <c r="B44" s="73"/>
      <c r="D44" s="78">
        <f t="shared" si="4"/>
        <v>154882</v>
      </c>
      <c r="E44" s="78"/>
      <c r="F44" s="78">
        <v>154882</v>
      </c>
      <c r="G44" s="78">
        <v>108476</v>
      </c>
      <c r="H44" s="78">
        <v>31838</v>
      </c>
      <c r="I44" s="78">
        <v>2999</v>
      </c>
      <c r="J44" s="78">
        <v>11569</v>
      </c>
      <c r="K44" s="61"/>
      <c r="L44" s="76" t="s">
        <v>209</v>
      </c>
      <c r="M44" s="77"/>
      <c r="N44" s="76" t="s">
        <v>187</v>
      </c>
      <c r="O44" s="61"/>
      <c r="P44" s="78">
        <v>11569</v>
      </c>
      <c r="Q44" s="78">
        <v>2999</v>
      </c>
      <c r="R44" s="78">
        <v>31838</v>
      </c>
      <c r="S44" s="78">
        <v>108476</v>
      </c>
      <c r="T44" s="78">
        <v>154882</v>
      </c>
      <c r="U44" s="78"/>
      <c r="V44" s="78">
        <f t="shared" si="5"/>
        <v>154882</v>
      </c>
      <c r="X44" s="73"/>
    </row>
    <row r="45" spans="2:24" ht="24.75" customHeight="1" x14ac:dyDescent="0.25">
      <c r="B45" s="73"/>
      <c r="C45" s="35"/>
      <c r="D45" s="78">
        <f t="shared" si="4"/>
        <v>132576</v>
      </c>
      <c r="E45" s="78"/>
      <c r="F45" s="78">
        <v>132576</v>
      </c>
      <c r="G45" s="78">
        <v>102984</v>
      </c>
      <c r="H45" s="78">
        <v>28525</v>
      </c>
      <c r="I45" s="78">
        <v>2082</v>
      </c>
      <c r="J45" s="78">
        <v>-1015</v>
      </c>
      <c r="K45" s="61"/>
      <c r="L45" s="76" t="s">
        <v>188</v>
      </c>
      <c r="M45" s="77"/>
      <c r="N45" s="76" t="s">
        <v>189</v>
      </c>
      <c r="O45" s="61"/>
      <c r="P45" s="78">
        <v>-1015</v>
      </c>
      <c r="Q45" s="78">
        <v>2082</v>
      </c>
      <c r="R45" s="78">
        <v>28525</v>
      </c>
      <c r="S45" s="78">
        <v>102984</v>
      </c>
      <c r="T45" s="78">
        <v>132576</v>
      </c>
      <c r="U45" s="78"/>
      <c r="V45" s="78">
        <f t="shared" si="5"/>
        <v>132576</v>
      </c>
      <c r="W45" s="35"/>
      <c r="X45" s="73"/>
    </row>
    <row r="46" spans="2:24" x14ac:dyDescent="0.25">
      <c r="B46" s="73"/>
      <c r="D46" s="81">
        <f t="shared" si="4"/>
        <v>15551</v>
      </c>
      <c r="E46" s="81"/>
      <c r="F46" s="81">
        <v>15551</v>
      </c>
      <c r="G46" s="81">
        <v>1246</v>
      </c>
      <c r="H46" s="81">
        <v>14305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15551</v>
      </c>
      <c r="T46" s="81">
        <v>15551</v>
      </c>
      <c r="U46" s="81"/>
      <c r="V46" s="81">
        <f t="shared" si="5"/>
        <v>15551</v>
      </c>
      <c r="X46" s="73"/>
    </row>
    <row r="47" spans="2:24" ht="33.6" customHeight="1" x14ac:dyDescent="0.25">
      <c r="B47" s="80" t="s">
        <v>198</v>
      </c>
      <c r="D47" s="79">
        <f t="shared" si="4"/>
        <v>154882</v>
      </c>
      <c r="E47" s="79"/>
      <c r="F47" s="79">
        <v>154882</v>
      </c>
      <c r="G47" s="79">
        <v>122781</v>
      </c>
      <c r="H47" s="79">
        <v>17533</v>
      </c>
      <c r="I47" s="79">
        <v>2999</v>
      </c>
      <c r="J47" s="79">
        <v>11569</v>
      </c>
      <c r="K47" s="66"/>
      <c r="L47" s="76" t="s">
        <v>210</v>
      </c>
      <c r="M47" s="77"/>
      <c r="N47" s="76" t="s">
        <v>190</v>
      </c>
      <c r="O47" s="66"/>
      <c r="P47" s="79">
        <v>11569</v>
      </c>
      <c r="Q47" s="79">
        <v>2999</v>
      </c>
      <c r="R47" s="79">
        <v>17533</v>
      </c>
      <c r="S47" s="79">
        <v>122781</v>
      </c>
      <c r="T47" s="79">
        <v>154882</v>
      </c>
      <c r="U47" s="79"/>
      <c r="V47" s="79">
        <f t="shared" si="5"/>
        <v>154882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132576</v>
      </c>
      <c r="E48" s="81"/>
      <c r="F48" s="81">
        <v>132576</v>
      </c>
      <c r="G48" s="81">
        <v>117289</v>
      </c>
      <c r="H48" s="81">
        <v>14220</v>
      </c>
      <c r="I48" s="81">
        <v>2082</v>
      </c>
      <c r="J48" s="81">
        <v>-1015</v>
      </c>
      <c r="K48" s="30"/>
      <c r="L48" s="76" t="s">
        <v>211</v>
      </c>
      <c r="M48" s="77"/>
      <c r="N48" s="76" t="s">
        <v>191</v>
      </c>
      <c r="O48" s="30"/>
      <c r="P48" s="81">
        <v>-1015</v>
      </c>
      <c r="Q48" s="81">
        <v>2082</v>
      </c>
      <c r="R48" s="81">
        <v>14220</v>
      </c>
      <c r="S48" s="81">
        <v>117289</v>
      </c>
      <c r="T48" s="81">
        <v>132576</v>
      </c>
      <c r="U48" s="81"/>
      <c r="V48" s="81">
        <f t="shared" si="5"/>
        <v>132576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11569</v>
      </c>
      <c r="Q49" s="79">
        <v>2999</v>
      </c>
      <c r="R49" s="79">
        <v>31838</v>
      </c>
      <c r="S49" s="79">
        <v>108476</v>
      </c>
      <c r="T49" s="79">
        <v>154882</v>
      </c>
      <c r="U49" s="79"/>
      <c r="V49" s="79">
        <f t="shared" si="5"/>
        <v>154882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-1015</v>
      </c>
      <c r="Q50" s="78">
        <v>2082</v>
      </c>
      <c r="R50" s="78">
        <v>28525</v>
      </c>
      <c r="S50" s="78">
        <v>102984</v>
      </c>
      <c r="T50" s="78">
        <v>132576</v>
      </c>
      <c r="U50" s="78"/>
      <c r="V50" s="78">
        <f t="shared" si="5"/>
        <v>132576</v>
      </c>
      <c r="X50" s="73" t="s">
        <v>55</v>
      </c>
    </row>
    <row r="51" spans="2:24" x14ac:dyDescent="0.25">
      <c r="B51" s="73"/>
      <c r="D51" s="78">
        <f t="shared" ref="D51:D56" si="6">SUM(E51:F51)</f>
        <v>119682</v>
      </c>
      <c r="E51" s="78"/>
      <c r="F51" s="78">
        <v>119682</v>
      </c>
      <c r="G51" s="78">
        <v>108576</v>
      </c>
      <c r="H51" s="78">
        <v>11106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119682</v>
      </c>
      <c r="E52" s="78"/>
      <c r="F52" s="78">
        <v>119682</v>
      </c>
      <c r="G52" s="78">
        <v>94271</v>
      </c>
      <c r="H52" s="78">
        <v>25411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572</v>
      </c>
      <c r="E53" s="78"/>
      <c r="F53" s="78">
        <v>572</v>
      </c>
      <c r="G53" s="78"/>
      <c r="H53" s="78"/>
      <c r="I53" s="78">
        <v>572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572</v>
      </c>
      <c r="T53" s="78">
        <v>572</v>
      </c>
      <c r="U53" s="78"/>
      <c r="V53" s="78">
        <f>SUM(T53:U53)</f>
        <v>572</v>
      </c>
      <c r="X53" s="73"/>
    </row>
    <row r="54" spans="2:24" x14ac:dyDescent="0.25">
      <c r="B54" s="73"/>
      <c r="D54" s="78">
        <f t="shared" si="6"/>
        <v>35200</v>
      </c>
      <c r="E54" s="78"/>
      <c r="F54" s="78">
        <v>35200</v>
      </c>
      <c r="G54" s="78">
        <v>14777</v>
      </c>
      <c r="H54" s="78">
        <v>6427</v>
      </c>
      <c r="I54" s="78">
        <v>2427</v>
      </c>
      <c r="J54" s="78">
        <v>11569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12894</v>
      </c>
      <c r="E55" s="78"/>
      <c r="F55" s="78">
        <v>12894</v>
      </c>
      <c r="G55" s="78">
        <v>9285</v>
      </c>
      <c r="H55" s="78">
        <v>3114</v>
      </c>
      <c r="I55" s="78">
        <v>1510</v>
      </c>
      <c r="J55" s="78">
        <v>-1015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6248</v>
      </c>
      <c r="E56" s="78">
        <v>6248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-1015</v>
      </c>
      <c r="Q69" s="78">
        <v>1510</v>
      </c>
      <c r="R69" s="78">
        <v>3114</v>
      </c>
      <c r="S69" s="78">
        <v>9285</v>
      </c>
      <c r="T69" s="78">
        <v>12894</v>
      </c>
      <c r="U69" s="78"/>
      <c r="V69" s="78">
        <f>SUM(T69:U69)</f>
        <v>12894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6248</v>
      </c>
      <c r="V71" s="78">
        <f t="shared" ref="V71:V74" si="7">SUM(T71:U71)</f>
        <v>6248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1141</v>
      </c>
      <c r="Q72" s="78">
        <v>166</v>
      </c>
      <c r="R72" s="78">
        <v>643</v>
      </c>
      <c r="S72" s="78">
        <v>1738</v>
      </c>
      <c r="T72" s="78">
        <v>3688</v>
      </c>
      <c r="U72" s="78">
        <v>125</v>
      </c>
      <c r="V72" s="78">
        <f t="shared" si="7"/>
        <v>3813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137</v>
      </c>
      <c r="Q73" s="78">
        <v>-752</v>
      </c>
      <c r="R73" s="78">
        <v>-1917</v>
      </c>
      <c r="S73" s="78">
        <v>-238</v>
      </c>
      <c r="T73" s="78">
        <v>-2770</v>
      </c>
      <c r="U73" s="78">
        <v>-1043</v>
      </c>
      <c r="V73" s="78">
        <f t="shared" si="7"/>
        <v>-3813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19142</v>
      </c>
      <c r="E74" s="81">
        <v>5330</v>
      </c>
      <c r="F74" s="81">
        <v>13812</v>
      </c>
      <c r="G74" s="81">
        <v>10785</v>
      </c>
      <c r="H74" s="81">
        <v>1840</v>
      </c>
      <c r="I74" s="81">
        <v>924</v>
      </c>
      <c r="J74" s="81">
        <v>263</v>
      </c>
      <c r="K74" s="33"/>
      <c r="L74" s="76" t="s">
        <v>103</v>
      </c>
      <c r="M74" s="77"/>
      <c r="N74" s="76" t="s">
        <v>104</v>
      </c>
      <c r="O74" s="33"/>
      <c r="P74" s="81">
        <v>263</v>
      </c>
      <c r="Q74" s="81">
        <v>924</v>
      </c>
      <c r="R74" s="81">
        <v>1840</v>
      </c>
      <c r="S74" s="81">
        <v>10785</v>
      </c>
      <c r="T74" s="81">
        <v>13812</v>
      </c>
      <c r="U74" s="81">
        <v>5330</v>
      </c>
      <c r="V74" s="81">
        <f t="shared" si="7"/>
        <v>19142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41448</v>
      </c>
      <c r="E75" s="79"/>
      <c r="F75" s="79">
        <v>41448</v>
      </c>
      <c r="G75" s="79">
        <v>11508</v>
      </c>
      <c r="H75" s="79">
        <v>5986</v>
      </c>
      <c r="I75" s="79">
        <v>609</v>
      </c>
      <c r="J75" s="79">
        <v>23345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40795</v>
      </c>
      <c r="E76" s="78"/>
      <c r="F76" s="78">
        <v>40795</v>
      </c>
      <c r="G76" s="78">
        <v>11439</v>
      </c>
      <c r="H76" s="78">
        <v>5986</v>
      </c>
      <c r="I76" s="78">
        <v>609</v>
      </c>
      <c r="J76" s="78">
        <v>22761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-22306</v>
      </c>
      <c r="E77" s="78"/>
      <c r="F77" s="78">
        <v>-22306</v>
      </c>
      <c r="G77" s="78">
        <v>-5492</v>
      </c>
      <c r="H77" s="78">
        <v>-3313</v>
      </c>
      <c r="I77" s="78">
        <v>-917</v>
      </c>
      <c r="J77" s="78">
        <v>-12584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653</v>
      </c>
      <c r="E78" s="78"/>
      <c r="F78" s="78">
        <v>653</v>
      </c>
      <c r="G78" s="78">
        <v>69</v>
      </c>
      <c r="H78" s="78">
        <v>0</v>
      </c>
      <c r="I78" s="78">
        <v>0</v>
      </c>
      <c r="J78" s="78">
        <v>584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21</v>
      </c>
      <c r="F79" s="78">
        <v>-21</v>
      </c>
      <c r="G79" s="78">
        <v>-134</v>
      </c>
      <c r="H79" s="78">
        <v>91</v>
      </c>
      <c r="I79" s="78">
        <v>0</v>
      </c>
      <c r="J79" s="78">
        <v>22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5309</v>
      </c>
      <c r="F80" s="78">
        <v>-5309</v>
      </c>
      <c r="G80" s="78">
        <v>4903</v>
      </c>
      <c r="H80" s="78">
        <v>-924</v>
      </c>
      <c r="I80" s="78">
        <v>1232</v>
      </c>
      <c r="J80" s="78">
        <v>-10520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313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96874</v>
      </c>
      <c r="V18" s="78">
        <f>SUM(T18:U18)</f>
        <v>96874</v>
      </c>
      <c r="X18" s="73" t="s">
        <v>25</v>
      </c>
    </row>
    <row r="19" spans="2:24" x14ac:dyDescent="0.25">
      <c r="B19" s="73" t="s">
        <v>28</v>
      </c>
      <c r="D19" s="78">
        <f>SUM(E19:F19)</f>
        <v>105082</v>
      </c>
      <c r="E19" s="78">
        <v>105082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297746</v>
      </c>
      <c r="E23" s="78"/>
      <c r="F23" s="78">
        <v>297746</v>
      </c>
      <c r="G23" s="78">
        <v>58454</v>
      </c>
      <c r="H23" s="78">
        <v>36898</v>
      </c>
      <c r="I23" s="78">
        <v>10653</v>
      </c>
      <c r="J23" s="78">
        <v>163078</v>
      </c>
      <c r="K23" s="30"/>
      <c r="L23" s="76" t="s">
        <v>205</v>
      </c>
      <c r="M23" s="77"/>
      <c r="N23" s="76" t="s">
        <v>41</v>
      </c>
      <c r="O23" s="30"/>
      <c r="P23" s="78">
        <v>163078</v>
      </c>
      <c r="Q23" s="78">
        <v>10653</v>
      </c>
      <c r="R23" s="78">
        <v>36898</v>
      </c>
      <c r="S23" s="78">
        <v>58454</v>
      </c>
      <c r="T23" s="78">
        <v>297746</v>
      </c>
      <c r="U23" s="78"/>
      <c r="V23" s="78">
        <f>SUM(T23:U23)</f>
        <v>297746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52543</v>
      </c>
      <c r="E24" s="78"/>
      <c r="F24" s="78">
        <v>52543</v>
      </c>
      <c r="G24" s="78">
        <v>11612</v>
      </c>
      <c r="H24" s="78">
        <v>7145</v>
      </c>
      <c r="I24" s="78">
        <v>1148</v>
      </c>
      <c r="J24" s="78">
        <v>32638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245203</v>
      </c>
      <c r="E25" s="78"/>
      <c r="F25" s="78">
        <v>245203</v>
      </c>
      <c r="G25" s="78">
        <v>46842</v>
      </c>
      <c r="H25" s="78">
        <v>29753</v>
      </c>
      <c r="I25" s="78">
        <v>9505</v>
      </c>
      <c r="J25" s="78">
        <v>130440</v>
      </c>
      <c r="K25" s="30"/>
      <c r="L25" s="76" t="s">
        <v>45</v>
      </c>
      <c r="M25" s="77"/>
      <c r="N25" s="76" t="s">
        <v>46</v>
      </c>
      <c r="O25" s="30"/>
      <c r="P25" s="78">
        <v>130440</v>
      </c>
      <c r="Q25" s="78">
        <v>9505</v>
      </c>
      <c r="R25" s="78">
        <v>29753</v>
      </c>
      <c r="S25" s="78">
        <v>46842</v>
      </c>
      <c r="T25" s="78">
        <v>245203</v>
      </c>
      <c r="U25" s="78"/>
      <c r="V25" s="78">
        <f t="shared" ref="V25:V31" si="1">SUM(T25:U25)</f>
        <v>245203</v>
      </c>
      <c r="X25" s="73"/>
    </row>
    <row r="26" spans="2:24" x14ac:dyDescent="0.25">
      <c r="B26" s="73"/>
      <c r="D26" s="81">
        <f t="shared" si="0"/>
        <v>-8208</v>
      </c>
      <c r="E26" s="81">
        <v>-8208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-8208</v>
      </c>
      <c r="V26" s="81">
        <f t="shared" si="1"/>
        <v>-8208</v>
      </c>
      <c r="X26" s="73"/>
    </row>
    <row r="27" spans="2:24" x14ac:dyDescent="0.25">
      <c r="B27" s="80" t="s">
        <v>49</v>
      </c>
      <c r="D27" s="79">
        <f t="shared" si="0"/>
        <v>141809</v>
      </c>
      <c r="E27" s="79">
        <v>685</v>
      </c>
      <c r="F27" s="79">
        <v>141124</v>
      </c>
      <c r="G27" s="79">
        <v>12246</v>
      </c>
      <c r="H27" s="79">
        <v>29640</v>
      </c>
      <c r="I27" s="79">
        <v>4636</v>
      </c>
      <c r="J27" s="79">
        <v>94602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141711</v>
      </c>
      <c r="T27" s="79">
        <v>141711</v>
      </c>
      <c r="U27" s="79">
        <v>98</v>
      </c>
      <c r="V27" s="79">
        <f t="shared" si="1"/>
        <v>141809</v>
      </c>
      <c r="X27" s="80" t="s">
        <v>49</v>
      </c>
    </row>
    <row r="28" spans="2:24" x14ac:dyDescent="0.25">
      <c r="B28" s="73" t="s">
        <v>44</v>
      </c>
      <c r="D28" s="78">
        <f t="shared" si="0"/>
        <v>32542</v>
      </c>
      <c r="E28" s="78"/>
      <c r="F28" s="78">
        <v>32542</v>
      </c>
      <c r="G28" s="78">
        <v>1932</v>
      </c>
      <c r="H28" s="78">
        <v>113</v>
      </c>
      <c r="I28" s="78">
        <v>578</v>
      </c>
      <c r="J28" s="78">
        <v>1256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32184</v>
      </c>
      <c r="S28" s="78"/>
      <c r="T28" s="78">
        <v>32184</v>
      </c>
      <c r="U28" s="78">
        <v>358</v>
      </c>
      <c r="V28" s="78">
        <f t="shared" si="1"/>
        <v>32542</v>
      </c>
      <c r="X28" s="73" t="s">
        <v>44</v>
      </c>
    </row>
    <row r="29" spans="2:24" x14ac:dyDescent="0.25">
      <c r="B29" s="73"/>
      <c r="D29" s="78">
        <f t="shared" si="0"/>
        <v>28663</v>
      </c>
      <c r="E29" s="78"/>
      <c r="F29" s="78">
        <v>28663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28163</v>
      </c>
      <c r="S29" s="78"/>
      <c r="T29" s="78">
        <v>28163</v>
      </c>
      <c r="U29" s="78">
        <v>500</v>
      </c>
      <c r="V29" s="78">
        <f t="shared" si="1"/>
        <v>28663</v>
      </c>
      <c r="X29" s="73"/>
    </row>
    <row r="30" spans="2:24" x14ac:dyDescent="0.25">
      <c r="B30" s="73"/>
      <c r="D30" s="78">
        <f t="shared" si="0"/>
        <v>3879</v>
      </c>
      <c r="E30" s="78"/>
      <c r="F30" s="78">
        <v>3879</v>
      </c>
      <c r="G30" s="78">
        <v>1932</v>
      </c>
      <c r="H30" s="78">
        <v>113</v>
      </c>
      <c r="I30" s="78">
        <v>578</v>
      </c>
      <c r="J30" s="78">
        <v>1256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4021</v>
      </c>
      <c r="S30" s="78"/>
      <c r="T30" s="78">
        <v>4021</v>
      </c>
      <c r="U30" s="78">
        <v>-142</v>
      </c>
      <c r="V30" s="78">
        <f t="shared" si="1"/>
        <v>3879</v>
      </c>
      <c r="X30" s="73"/>
    </row>
    <row r="31" spans="2:24" x14ac:dyDescent="0.25">
      <c r="B31" s="73"/>
      <c r="D31" s="78">
        <f t="shared" si="0"/>
        <v>124080</v>
      </c>
      <c r="E31" s="78"/>
      <c r="F31" s="78">
        <v>124080</v>
      </c>
      <c r="G31" s="78">
        <v>44276</v>
      </c>
      <c r="H31" s="78">
        <v>7145</v>
      </c>
      <c r="I31" s="78">
        <v>5439</v>
      </c>
      <c r="J31" s="78">
        <v>67220</v>
      </c>
      <c r="K31" s="34"/>
      <c r="L31" s="76" t="s">
        <v>206</v>
      </c>
      <c r="M31" s="77"/>
      <c r="N31" s="76" t="s">
        <v>119</v>
      </c>
      <c r="O31" s="34"/>
      <c r="P31" s="78">
        <v>67220</v>
      </c>
      <c r="Q31" s="78">
        <v>5439</v>
      </c>
      <c r="R31" s="78">
        <v>7145</v>
      </c>
      <c r="S31" s="78">
        <v>44276</v>
      </c>
      <c r="T31" s="78">
        <v>124080</v>
      </c>
      <c r="U31" s="78"/>
      <c r="V31" s="78">
        <f t="shared" si="1"/>
        <v>124080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71537</v>
      </c>
      <c r="E33" s="78"/>
      <c r="F33" s="78">
        <v>71537</v>
      </c>
      <c r="G33" s="78">
        <v>32664</v>
      </c>
      <c r="H33" s="78">
        <v>0</v>
      </c>
      <c r="I33" s="78">
        <v>4291</v>
      </c>
      <c r="J33" s="78">
        <v>34582</v>
      </c>
      <c r="K33" s="30"/>
      <c r="L33" s="76" t="s">
        <v>120</v>
      </c>
      <c r="M33" s="77"/>
      <c r="N33" s="76" t="s">
        <v>121</v>
      </c>
      <c r="O33" s="30"/>
      <c r="P33" s="78">
        <v>34582</v>
      </c>
      <c r="Q33" s="78">
        <v>4291</v>
      </c>
      <c r="R33" s="78">
        <v>0</v>
      </c>
      <c r="S33" s="78">
        <v>32664</v>
      </c>
      <c r="T33" s="78">
        <v>71537</v>
      </c>
      <c r="U33" s="78"/>
      <c r="V33" s="78">
        <f>SUM(T33:U33)</f>
        <v>71537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48999</v>
      </c>
      <c r="E35" s="79">
        <v>10448</v>
      </c>
      <c r="F35" s="79">
        <v>38551</v>
      </c>
      <c r="G35" s="79">
        <v>900</v>
      </c>
      <c r="H35" s="79">
        <v>7403</v>
      </c>
      <c r="I35" s="79">
        <v>11906</v>
      </c>
      <c r="J35" s="79">
        <v>18342</v>
      </c>
      <c r="K35" s="63"/>
      <c r="L35" s="75" t="s">
        <v>63</v>
      </c>
      <c r="M35" s="31"/>
      <c r="N35" s="75" t="s">
        <v>64</v>
      </c>
      <c r="O35" s="63"/>
      <c r="P35" s="79">
        <v>9840</v>
      </c>
      <c r="Q35" s="79">
        <v>14548</v>
      </c>
      <c r="R35" s="79">
        <v>1310</v>
      </c>
      <c r="S35" s="79">
        <v>10889</v>
      </c>
      <c r="T35" s="79">
        <v>36587</v>
      </c>
      <c r="U35" s="79">
        <v>12412</v>
      </c>
      <c r="V35" s="79">
        <f t="shared" ref="V35:V36" si="3">SUM(T35:U35)</f>
        <v>48999</v>
      </c>
      <c r="X35" s="80" t="s">
        <v>62</v>
      </c>
    </row>
    <row r="36" spans="2:24" x14ac:dyDescent="0.25">
      <c r="B36" s="73" t="s">
        <v>54</v>
      </c>
      <c r="D36" s="78">
        <f t="shared" si="2"/>
        <v>296011</v>
      </c>
      <c r="E36" s="78"/>
      <c r="F36" s="78">
        <v>296011</v>
      </c>
      <c r="G36" s="78">
        <v>195976</v>
      </c>
      <c r="H36" s="78">
        <v>33236</v>
      </c>
      <c r="I36" s="78">
        <v>8081</v>
      </c>
      <c r="J36" s="78">
        <v>58718</v>
      </c>
      <c r="K36" s="30"/>
      <c r="L36" s="76" t="s">
        <v>208</v>
      </c>
      <c r="M36" s="77"/>
      <c r="N36" s="76" t="s">
        <v>65</v>
      </c>
      <c r="O36" s="30"/>
      <c r="P36" s="78">
        <v>58718</v>
      </c>
      <c r="Q36" s="78">
        <v>8081</v>
      </c>
      <c r="R36" s="78">
        <v>33236</v>
      </c>
      <c r="S36" s="78">
        <v>195976</v>
      </c>
      <c r="T36" s="78">
        <v>296011</v>
      </c>
      <c r="U36" s="78"/>
      <c r="V36" s="78">
        <f t="shared" si="3"/>
        <v>296011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243468</v>
      </c>
      <c r="E38" s="78"/>
      <c r="F38" s="78">
        <v>243468</v>
      </c>
      <c r="G38" s="78">
        <v>184364</v>
      </c>
      <c r="H38" s="78">
        <v>26091</v>
      </c>
      <c r="I38" s="78">
        <v>6933</v>
      </c>
      <c r="J38" s="78">
        <v>26080</v>
      </c>
      <c r="K38" s="30"/>
      <c r="L38" s="76" t="s">
        <v>69</v>
      </c>
      <c r="M38" s="77"/>
      <c r="N38" s="76" t="s">
        <v>70</v>
      </c>
      <c r="O38" s="30"/>
      <c r="P38" s="78">
        <v>26080</v>
      </c>
      <c r="Q38" s="78">
        <v>6933</v>
      </c>
      <c r="R38" s="78">
        <v>26091</v>
      </c>
      <c r="S38" s="78">
        <v>184364</v>
      </c>
      <c r="T38" s="78">
        <v>243468</v>
      </c>
      <c r="U38" s="78"/>
      <c r="V38" s="78">
        <f>SUM(T38:U38)</f>
        <v>243468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38850</v>
      </c>
      <c r="E40" s="79">
        <v>653</v>
      </c>
      <c r="F40" s="79">
        <v>38197</v>
      </c>
      <c r="G40" s="79">
        <v>29263</v>
      </c>
      <c r="H40" s="79">
        <v>8</v>
      </c>
      <c r="I40" s="79">
        <v>1267</v>
      </c>
      <c r="J40" s="79">
        <v>7659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38495</v>
      </c>
      <c r="S40" s="79"/>
      <c r="T40" s="79">
        <v>38495</v>
      </c>
      <c r="U40" s="79">
        <v>355</v>
      </c>
      <c r="V40" s="79">
        <f t="shared" ref="V40:V50" si="5">SUM(T40:U40)</f>
        <v>38850</v>
      </c>
      <c r="X40" s="80" t="s">
        <v>66</v>
      </c>
    </row>
    <row r="41" spans="2:24" x14ac:dyDescent="0.25">
      <c r="B41" s="73" t="s">
        <v>68</v>
      </c>
      <c r="D41" s="78">
        <f t="shared" si="4"/>
        <v>40325</v>
      </c>
      <c r="E41" s="78">
        <v>20</v>
      </c>
      <c r="F41" s="78">
        <v>40305</v>
      </c>
      <c r="G41" s="78">
        <v>40305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1444</v>
      </c>
      <c r="Q41" s="78">
        <v>1114</v>
      </c>
      <c r="R41" s="78">
        <v>37513</v>
      </c>
      <c r="S41" s="78">
        <v>39</v>
      </c>
      <c r="T41" s="78">
        <v>40110</v>
      </c>
      <c r="U41" s="78">
        <v>215</v>
      </c>
      <c r="V41" s="78">
        <f t="shared" si="5"/>
        <v>40325</v>
      </c>
      <c r="X41" s="73" t="s">
        <v>68</v>
      </c>
    </row>
    <row r="42" spans="2:24" x14ac:dyDescent="0.25">
      <c r="B42" s="73" t="s">
        <v>71</v>
      </c>
      <c r="D42" s="78">
        <f t="shared" si="4"/>
        <v>45097</v>
      </c>
      <c r="E42" s="78">
        <v>758</v>
      </c>
      <c r="F42" s="78">
        <v>44339</v>
      </c>
      <c r="G42" s="78">
        <v>55</v>
      </c>
      <c r="H42" s="78">
        <v>41901</v>
      </c>
      <c r="I42" s="78">
        <v>1496</v>
      </c>
      <c r="J42" s="78">
        <v>887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44979</v>
      </c>
      <c r="T42" s="78">
        <v>44979</v>
      </c>
      <c r="U42" s="78">
        <v>118</v>
      </c>
      <c r="V42" s="78">
        <f t="shared" si="5"/>
        <v>45097</v>
      </c>
      <c r="X42" s="73" t="s">
        <v>71</v>
      </c>
    </row>
    <row r="43" spans="2:24" x14ac:dyDescent="0.25">
      <c r="B43" s="73" t="s">
        <v>78</v>
      </c>
      <c r="D43" s="78">
        <f t="shared" si="4"/>
        <v>29043</v>
      </c>
      <c r="E43" s="78">
        <v>2014</v>
      </c>
      <c r="F43" s="78">
        <v>27029</v>
      </c>
      <c r="G43" s="78">
        <v>12585</v>
      </c>
      <c r="H43" s="78">
        <v>3653</v>
      </c>
      <c r="I43" s="78">
        <v>6893</v>
      </c>
      <c r="J43" s="78">
        <v>3898</v>
      </c>
      <c r="K43" s="30"/>
      <c r="L43" s="75" t="s">
        <v>79</v>
      </c>
      <c r="M43" s="31"/>
      <c r="N43" s="75" t="s">
        <v>80</v>
      </c>
      <c r="O43" s="30"/>
      <c r="P43" s="78">
        <v>1575</v>
      </c>
      <c r="Q43" s="78">
        <v>6957</v>
      </c>
      <c r="R43" s="78">
        <v>1815</v>
      </c>
      <c r="S43" s="78">
        <v>12549</v>
      </c>
      <c r="T43" s="78">
        <v>22896</v>
      </c>
      <c r="U43" s="78">
        <v>6147</v>
      </c>
      <c r="V43" s="78">
        <f t="shared" si="5"/>
        <v>29043</v>
      </c>
      <c r="X43" s="73" t="s">
        <v>78</v>
      </c>
    </row>
    <row r="44" spans="2:24" ht="22.5" customHeight="1" x14ac:dyDescent="0.25">
      <c r="B44" s="73"/>
      <c r="D44" s="78">
        <f t="shared" si="4"/>
        <v>292621</v>
      </c>
      <c r="E44" s="78"/>
      <c r="F44" s="78">
        <v>292621</v>
      </c>
      <c r="G44" s="78">
        <v>171335</v>
      </c>
      <c r="H44" s="78">
        <v>65497</v>
      </c>
      <c r="I44" s="78">
        <v>6496</v>
      </c>
      <c r="J44" s="78">
        <v>49293</v>
      </c>
      <c r="K44" s="61"/>
      <c r="L44" s="76" t="s">
        <v>209</v>
      </c>
      <c r="M44" s="77"/>
      <c r="N44" s="76" t="s">
        <v>187</v>
      </c>
      <c r="O44" s="61"/>
      <c r="P44" s="78">
        <v>49293</v>
      </c>
      <c r="Q44" s="78">
        <v>6496</v>
      </c>
      <c r="R44" s="78">
        <v>65497</v>
      </c>
      <c r="S44" s="78">
        <v>171335</v>
      </c>
      <c r="T44" s="78">
        <v>292621</v>
      </c>
      <c r="U44" s="78"/>
      <c r="V44" s="78">
        <f t="shared" si="5"/>
        <v>292621</v>
      </c>
      <c r="X44" s="73"/>
    </row>
    <row r="45" spans="2:24" ht="24.75" customHeight="1" x14ac:dyDescent="0.25">
      <c r="B45" s="73"/>
      <c r="C45" s="35"/>
      <c r="D45" s="78">
        <f t="shared" si="4"/>
        <v>240078</v>
      </c>
      <c r="E45" s="78"/>
      <c r="F45" s="78">
        <v>240078</v>
      </c>
      <c r="G45" s="78">
        <v>159723</v>
      </c>
      <c r="H45" s="78">
        <v>58352</v>
      </c>
      <c r="I45" s="78">
        <v>5348</v>
      </c>
      <c r="J45" s="78">
        <v>16655</v>
      </c>
      <c r="K45" s="61"/>
      <c r="L45" s="76" t="s">
        <v>188</v>
      </c>
      <c r="M45" s="77"/>
      <c r="N45" s="76" t="s">
        <v>189</v>
      </c>
      <c r="O45" s="61"/>
      <c r="P45" s="78">
        <v>16655</v>
      </c>
      <c r="Q45" s="78">
        <v>5348</v>
      </c>
      <c r="R45" s="78">
        <v>58352</v>
      </c>
      <c r="S45" s="78">
        <v>159723</v>
      </c>
      <c r="T45" s="78">
        <v>240078</v>
      </c>
      <c r="U45" s="78"/>
      <c r="V45" s="78">
        <f t="shared" si="5"/>
        <v>240078</v>
      </c>
      <c r="W45" s="35"/>
      <c r="X45" s="73"/>
    </row>
    <row r="46" spans="2:24" x14ac:dyDescent="0.25">
      <c r="B46" s="73"/>
      <c r="D46" s="81">
        <f t="shared" si="4"/>
        <v>32856</v>
      </c>
      <c r="E46" s="81"/>
      <c r="F46" s="81">
        <v>32856</v>
      </c>
      <c r="G46" s="81">
        <v>2697</v>
      </c>
      <c r="H46" s="81">
        <v>30159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32856</v>
      </c>
      <c r="T46" s="81">
        <v>32856</v>
      </c>
      <c r="U46" s="81"/>
      <c r="V46" s="81">
        <f t="shared" si="5"/>
        <v>32856</v>
      </c>
      <c r="X46" s="73"/>
    </row>
    <row r="47" spans="2:24" ht="33.6" customHeight="1" x14ac:dyDescent="0.25">
      <c r="B47" s="80" t="s">
        <v>198</v>
      </c>
      <c r="D47" s="79">
        <f t="shared" si="4"/>
        <v>292621</v>
      </c>
      <c r="E47" s="79"/>
      <c r="F47" s="79">
        <v>292621</v>
      </c>
      <c r="G47" s="79">
        <v>201494</v>
      </c>
      <c r="H47" s="79">
        <v>35338</v>
      </c>
      <c r="I47" s="79">
        <v>6496</v>
      </c>
      <c r="J47" s="79">
        <v>49293</v>
      </c>
      <c r="K47" s="66"/>
      <c r="L47" s="76" t="s">
        <v>210</v>
      </c>
      <c r="M47" s="77"/>
      <c r="N47" s="76" t="s">
        <v>190</v>
      </c>
      <c r="O47" s="66"/>
      <c r="P47" s="79">
        <v>49293</v>
      </c>
      <c r="Q47" s="79">
        <v>6496</v>
      </c>
      <c r="R47" s="79">
        <v>35338</v>
      </c>
      <c r="S47" s="79">
        <v>201494</v>
      </c>
      <c r="T47" s="79">
        <v>292621</v>
      </c>
      <c r="U47" s="79"/>
      <c r="V47" s="79">
        <f t="shared" si="5"/>
        <v>292621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240078</v>
      </c>
      <c r="E48" s="81"/>
      <c r="F48" s="81">
        <v>240078</v>
      </c>
      <c r="G48" s="81">
        <v>189882</v>
      </c>
      <c r="H48" s="81">
        <v>28193</v>
      </c>
      <c r="I48" s="81">
        <v>5348</v>
      </c>
      <c r="J48" s="81">
        <v>16655</v>
      </c>
      <c r="K48" s="30"/>
      <c r="L48" s="76" t="s">
        <v>211</v>
      </c>
      <c r="M48" s="77"/>
      <c r="N48" s="76" t="s">
        <v>191</v>
      </c>
      <c r="O48" s="30"/>
      <c r="P48" s="81">
        <v>16655</v>
      </c>
      <c r="Q48" s="81">
        <v>5348</v>
      </c>
      <c r="R48" s="81">
        <v>28193</v>
      </c>
      <c r="S48" s="81">
        <v>189882</v>
      </c>
      <c r="T48" s="81">
        <v>240078</v>
      </c>
      <c r="U48" s="81"/>
      <c r="V48" s="81">
        <f t="shared" si="5"/>
        <v>240078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49293</v>
      </c>
      <c r="Q49" s="79">
        <v>6496</v>
      </c>
      <c r="R49" s="79">
        <v>65497</v>
      </c>
      <c r="S49" s="79">
        <v>171335</v>
      </c>
      <c r="T49" s="79">
        <v>292621</v>
      </c>
      <c r="U49" s="79"/>
      <c r="V49" s="79">
        <f t="shared" si="5"/>
        <v>292621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16655</v>
      </c>
      <c r="Q50" s="78">
        <v>5348</v>
      </c>
      <c r="R50" s="78">
        <v>58352</v>
      </c>
      <c r="S50" s="78">
        <v>159723</v>
      </c>
      <c r="T50" s="78">
        <v>240078</v>
      </c>
      <c r="U50" s="78"/>
      <c r="V50" s="78">
        <f t="shared" si="5"/>
        <v>240078</v>
      </c>
      <c r="X50" s="73" t="s">
        <v>55</v>
      </c>
    </row>
    <row r="51" spans="2:24" x14ac:dyDescent="0.25">
      <c r="B51" s="73"/>
      <c r="D51" s="78">
        <f t="shared" ref="D51:D56" si="6">SUM(E51:F51)</f>
        <v>224856</v>
      </c>
      <c r="E51" s="78"/>
      <c r="F51" s="78">
        <v>224856</v>
      </c>
      <c r="G51" s="78">
        <v>203070</v>
      </c>
      <c r="H51" s="78">
        <v>21786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224856</v>
      </c>
      <c r="E52" s="78"/>
      <c r="F52" s="78">
        <v>224856</v>
      </c>
      <c r="G52" s="78">
        <v>172911</v>
      </c>
      <c r="H52" s="78">
        <v>51945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-382</v>
      </c>
      <c r="E53" s="78"/>
      <c r="F53" s="78">
        <v>-382</v>
      </c>
      <c r="G53" s="78"/>
      <c r="H53" s="78"/>
      <c r="I53" s="78">
        <v>-382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-382</v>
      </c>
      <c r="T53" s="78">
        <v>-382</v>
      </c>
      <c r="U53" s="78"/>
      <c r="V53" s="78">
        <f>SUM(T53:U53)</f>
        <v>-382</v>
      </c>
      <c r="X53" s="73"/>
    </row>
    <row r="54" spans="2:24" x14ac:dyDescent="0.25">
      <c r="B54" s="73"/>
      <c r="D54" s="78">
        <f t="shared" si="6"/>
        <v>67765</v>
      </c>
      <c r="E54" s="78"/>
      <c r="F54" s="78">
        <v>67765</v>
      </c>
      <c r="G54" s="78">
        <v>-1958</v>
      </c>
      <c r="H54" s="78">
        <v>13552</v>
      </c>
      <c r="I54" s="78">
        <v>6878</v>
      </c>
      <c r="J54" s="78">
        <v>49293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15222</v>
      </c>
      <c r="E55" s="78"/>
      <c r="F55" s="78">
        <v>15222</v>
      </c>
      <c r="G55" s="78">
        <v>-13570</v>
      </c>
      <c r="H55" s="78">
        <v>6407</v>
      </c>
      <c r="I55" s="78">
        <v>5730</v>
      </c>
      <c r="J55" s="78">
        <v>16655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-3083</v>
      </c>
      <c r="E56" s="78">
        <v>-3083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16655</v>
      </c>
      <c r="Q69" s="78">
        <v>5730</v>
      </c>
      <c r="R69" s="78">
        <v>6407</v>
      </c>
      <c r="S69" s="78">
        <v>-13570</v>
      </c>
      <c r="T69" s="78">
        <v>15222</v>
      </c>
      <c r="U69" s="78"/>
      <c r="V69" s="78">
        <f>SUM(T69:U69)</f>
        <v>15222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-3083</v>
      </c>
      <c r="V71" s="78">
        <f t="shared" ref="V71:V74" si="7">SUM(T71:U71)</f>
        <v>-3083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1008</v>
      </c>
      <c r="Q72" s="78">
        <v>14</v>
      </c>
      <c r="R72" s="78">
        <v>1479</v>
      </c>
      <c r="S72" s="78">
        <v>240</v>
      </c>
      <c r="T72" s="78">
        <v>2741</v>
      </c>
      <c r="U72" s="78">
        <v>16</v>
      </c>
      <c r="V72" s="78">
        <f t="shared" si="7"/>
        <v>2757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-192</v>
      </c>
      <c r="Q73" s="78">
        <v>-65</v>
      </c>
      <c r="R73" s="78">
        <v>-911</v>
      </c>
      <c r="S73" s="78">
        <v>-755</v>
      </c>
      <c r="T73" s="78">
        <v>-1923</v>
      </c>
      <c r="U73" s="78">
        <v>-834</v>
      </c>
      <c r="V73" s="78">
        <f t="shared" si="7"/>
        <v>-2757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12139</v>
      </c>
      <c r="E74" s="81">
        <v>-3901</v>
      </c>
      <c r="F74" s="81">
        <v>16040</v>
      </c>
      <c r="G74" s="81">
        <v>-14085</v>
      </c>
      <c r="H74" s="81">
        <v>6975</v>
      </c>
      <c r="I74" s="81">
        <v>5679</v>
      </c>
      <c r="J74" s="81">
        <v>17471</v>
      </c>
      <c r="K74" s="33"/>
      <c r="L74" s="76" t="s">
        <v>103</v>
      </c>
      <c r="M74" s="77"/>
      <c r="N74" s="76" t="s">
        <v>104</v>
      </c>
      <c r="O74" s="33"/>
      <c r="P74" s="81">
        <v>17471</v>
      </c>
      <c r="Q74" s="81">
        <v>5679</v>
      </c>
      <c r="R74" s="81">
        <v>6975</v>
      </c>
      <c r="S74" s="81">
        <v>-14085</v>
      </c>
      <c r="T74" s="81">
        <v>16040</v>
      </c>
      <c r="U74" s="81">
        <v>-3901</v>
      </c>
      <c r="V74" s="81">
        <f t="shared" si="7"/>
        <v>12139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64682</v>
      </c>
      <c r="E75" s="79"/>
      <c r="F75" s="79">
        <v>64682</v>
      </c>
      <c r="G75" s="79">
        <v>13256</v>
      </c>
      <c r="H75" s="79">
        <v>5912</v>
      </c>
      <c r="I75" s="79">
        <v>-622</v>
      </c>
      <c r="J75" s="79">
        <v>46136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62404</v>
      </c>
      <c r="E76" s="78"/>
      <c r="F76" s="78">
        <v>62404</v>
      </c>
      <c r="G76" s="78">
        <v>10169</v>
      </c>
      <c r="H76" s="78">
        <v>5913</v>
      </c>
      <c r="I76" s="78">
        <v>-622</v>
      </c>
      <c r="J76" s="78">
        <v>46944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-52543</v>
      </c>
      <c r="E77" s="78"/>
      <c r="F77" s="78">
        <v>-52543</v>
      </c>
      <c r="G77" s="78">
        <v>-11612</v>
      </c>
      <c r="H77" s="78">
        <v>-7145</v>
      </c>
      <c r="I77" s="78">
        <v>-1148</v>
      </c>
      <c r="J77" s="78">
        <v>-32638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2278</v>
      </c>
      <c r="E78" s="78"/>
      <c r="F78" s="78">
        <v>2278</v>
      </c>
      <c r="G78" s="78">
        <v>3087</v>
      </c>
      <c r="H78" s="78">
        <v>-1</v>
      </c>
      <c r="I78" s="78">
        <v>0</v>
      </c>
      <c r="J78" s="78">
        <v>-808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286</v>
      </c>
      <c r="F79" s="78">
        <v>-286</v>
      </c>
      <c r="G79" s="78">
        <v>-73</v>
      </c>
      <c r="H79" s="78">
        <v>46</v>
      </c>
      <c r="I79" s="78">
        <v>0</v>
      </c>
      <c r="J79" s="78">
        <v>-259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-4187</v>
      </c>
      <c r="F80" s="78">
        <v>4187</v>
      </c>
      <c r="G80" s="78">
        <v>-15656</v>
      </c>
      <c r="H80" s="78">
        <v>8162</v>
      </c>
      <c r="I80" s="78">
        <v>7449</v>
      </c>
      <c r="J80" s="78">
        <v>4232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315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100060</v>
      </c>
      <c r="V18" s="78">
        <f>SUM(T18:U18)</f>
        <v>100060</v>
      </c>
      <c r="X18" s="73" t="s">
        <v>25</v>
      </c>
    </row>
    <row r="19" spans="2:24" x14ac:dyDescent="0.25">
      <c r="B19" s="73" t="s">
        <v>28</v>
      </c>
      <c r="D19" s="78">
        <f>SUM(E19:F19)</f>
        <v>104239</v>
      </c>
      <c r="E19" s="78">
        <v>104239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316346</v>
      </c>
      <c r="E23" s="78"/>
      <c r="F23" s="78">
        <v>316346</v>
      </c>
      <c r="G23" s="78">
        <v>60894</v>
      </c>
      <c r="H23" s="78">
        <v>43250</v>
      </c>
      <c r="I23" s="78">
        <v>10748</v>
      </c>
      <c r="J23" s="78">
        <v>176017</v>
      </c>
      <c r="K23" s="30"/>
      <c r="L23" s="76" t="s">
        <v>205</v>
      </c>
      <c r="M23" s="77"/>
      <c r="N23" s="76" t="s">
        <v>41</v>
      </c>
      <c r="O23" s="30"/>
      <c r="P23" s="78">
        <v>176017</v>
      </c>
      <c r="Q23" s="78">
        <v>10748</v>
      </c>
      <c r="R23" s="78">
        <v>43250</v>
      </c>
      <c r="S23" s="78">
        <v>60894</v>
      </c>
      <c r="T23" s="78">
        <v>316346</v>
      </c>
      <c r="U23" s="78"/>
      <c r="V23" s="78">
        <f>SUM(T23:U23)</f>
        <v>316346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52127</v>
      </c>
      <c r="E24" s="78"/>
      <c r="F24" s="78">
        <v>52127</v>
      </c>
      <c r="G24" s="78">
        <v>11709</v>
      </c>
      <c r="H24" s="78">
        <v>7056</v>
      </c>
      <c r="I24" s="78">
        <v>1107</v>
      </c>
      <c r="J24" s="78">
        <v>32255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264219</v>
      </c>
      <c r="E25" s="78"/>
      <c r="F25" s="78">
        <v>264219</v>
      </c>
      <c r="G25" s="78">
        <v>49185</v>
      </c>
      <c r="H25" s="78">
        <v>36194</v>
      </c>
      <c r="I25" s="78">
        <v>9641</v>
      </c>
      <c r="J25" s="78">
        <v>143762</v>
      </c>
      <c r="K25" s="30"/>
      <c r="L25" s="76" t="s">
        <v>45</v>
      </c>
      <c r="M25" s="77"/>
      <c r="N25" s="76" t="s">
        <v>46</v>
      </c>
      <c r="O25" s="30"/>
      <c r="P25" s="78">
        <v>143762</v>
      </c>
      <c r="Q25" s="78">
        <v>9641</v>
      </c>
      <c r="R25" s="78">
        <v>36194</v>
      </c>
      <c r="S25" s="78">
        <v>49185</v>
      </c>
      <c r="T25" s="78">
        <v>264219</v>
      </c>
      <c r="U25" s="78"/>
      <c r="V25" s="78">
        <f t="shared" ref="V25:V31" si="1">SUM(T25:U25)</f>
        <v>264219</v>
      </c>
      <c r="X25" s="73"/>
    </row>
    <row r="26" spans="2:24" x14ac:dyDescent="0.25">
      <c r="B26" s="73"/>
      <c r="D26" s="81">
        <f t="shared" si="0"/>
        <v>-4179</v>
      </c>
      <c r="E26" s="81">
        <v>-4179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-4179</v>
      </c>
      <c r="V26" s="81">
        <f t="shared" si="1"/>
        <v>-4179</v>
      </c>
      <c r="X26" s="73"/>
    </row>
    <row r="27" spans="2:24" x14ac:dyDescent="0.25">
      <c r="B27" s="80" t="s">
        <v>49</v>
      </c>
      <c r="D27" s="79">
        <f t="shared" si="0"/>
        <v>151990</v>
      </c>
      <c r="E27" s="79">
        <v>709</v>
      </c>
      <c r="F27" s="79">
        <v>151281</v>
      </c>
      <c r="G27" s="79">
        <v>12563</v>
      </c>
      <c r="H27" s="79">
        <v>35982</v>
      </c>
      <c r="I27" s="79">
        <v>4892</v>
      </c>
      <c r="J27" s="79">
        <v>97844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151899</v>
      </c>
      <c r="T27" s="79">
        <v>151899</v>
      </c>
      <c r="U27" s="79">
        <v>91</v>
      </c>
      <c r="V27" s="79">
        <f t="shared" si="1"/>
        <v>151990</v>
      </c>
      <c r="X27" s="80" t="s">
        <v>49</v>
      </c>
    </row>
    <row r="28" spans="2:24" x14ac:dyDescent="0.25">
      <c r="B28" s="73" t="s">
        <v>44</v>
      </c>
      <c r="D28" s="78">
        <f t="shared" si="0"/>
        <v>24217</v>
      </c>
      <c r="E28" s="78"/>
      <c r="F28" s="78">
        <v>24217</v>
      </c>
      <c r="G28" s="78">
        <v>645</v>
      </c>
      <c r="H28" s="78">
        <v>212</v>
      </c>
      <c r="I28" s="78">
        <v>282</v>
      </c>
      <c r="J28" s="78">
        <v>-2359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28198</v>
      </c>
      <c r="S28" s="78"/>
      <c r="T28" s="78">
        <v>28198</v>
      </c>
      <c r="U28" s="78">
        <v>-3981</v>
      </c>
      <c r="V28" s="78">
        <f t="shared" si="1"/>
        <v>24217</v>
      </c>
      <c r="X28" s="73" t="s">
        <v>44</v>
      </c>
    </row>
    <row r="29" spans="2:24" x14ac:dyDescent="0.25">
      <c r="B29" s="73"/>
      <c r="D29" s="78">
        <f t="shared" si="0"/>
        <v>25437</v>
      </c>
      <c r="E29" s="78"/>
      <c r="F29" s="78">
        <v>25437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24967</v>
      </c>
      <c r="S29" s="78"/>
      <c r="T29" s="78">
        <v>24967</v>
      </c>
      <c r="U29" s="78">
        <v>470</v>
      </c>
      <c r="V29" s="78">
        <f t="shared" si="1"/>
        <v>25437</v>
      </c>
      <c r="X29" s="73"/>
    </row>
    <row r="30" spans="2:24" x14ac:dyDescent="0.25">
      <c r="B30" s="73"/>
      <c r="D30" s="78">
        <f t="shared" si="0"/>
        <v>-1220</v>
      </c>
      <c r="E30" s="78"/>
      <c r="F30" s="78">
        <v>-1220</v>
      </c>
      <c r="G30" s="78">
        <v>645</v>
      </c>
      <c r="H30" s="78">
        <v>212</v>
      </c>
      <c r="I30" s="78">
        <v>282</v>
      </c>
      <c r="J30" s="78">
        <v>-2359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3231</v>
      </c>
      <c r="S30" s="78"/>
      <c r="T30" s="78">
        <v>3231</v>
      </c>
      <c r="U30" s="78">
        <v>-4451</v>
      </c>
      <c r="V30" s="78">
        <f t="shared" si="1"/>
        <v>-1220</v>
      </c>
      <c r="X30" s="73"/>
    </row>
    <row r="31" spans="2:24" x14ac:dyDescent="0.25">
      <c r="B31" s="73"/>
      <c r="D31" s="78">
        <f t="shared" si="0"/>
        <v>140848</v>
      </c>
      <c r="E31" s="78"/>
      <c r="F31" s="78">
        <v>140848</v>
      </c>
      <c r="G31" s="78">
        <v>47686</v>
      </c>
      <c r="H31" s="78">
        <v>7056</v>
      </c>
      <c r="I31" s="78">
        <v>5574</v>
      </c>
      <c r="J31" s="78">
        <v>80532</v>
      </c>
      <c r="K31" s="34"/>
      <c r="L31" s="76" t="s">
        <v>206</v>
      </c>
      <c r="M31" s="77"/>
      <c r="N31" s="76" t="s">
        <v>119</v>
      </c>
      <c r="O31" s="34"/>
      <c r="P31" s="78">
        <v>80532</v>
      </c>
      <c r="Q31" s="78">
        <v>5574</v>
      </c>
      <c r="R31" s="78">
        <v>7056</v>
      </c>
      <c r="S31" s="78">
        <v>47686</v>
      </c>
      <c r="T31" s="78">
        <v>140848</v>
      </c>
      <c r="U31" s="78"/>
      <c r="V31" s="78">
        <f t="shared" si="1"/>
        <v>140848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88721</v>
      </c>
      <c r="E33" s="78"/>
      <c r="F33" s="78">
        <v>88721</v>
      </c>
      <c r="G33" s="78">
        <v>35977</v>
      </c>
      <c r="H33" s="78">
        <v>0</v>
      </c>
      <c r="I33" s="78">
        <v>4467</v>
      </c>
      <c r="J33" s="78">
        <v>48277</v>
      </c>
      <c r="K33" s="30"/>
      <c r="L33" s="76" t="s">
        <v>120</v>
      </c>
      <c r="M33" s="77"/>
      <c r="N33" s="76" t="s">
        <v>121</v>
      </c>
      <c r="O33" s="30"/>
      <c r="P33" s="78">
        <v>48277</v>
      </c>
      <c r="Q33" s="78">
        <v>4467</v>
      </c>
      <c r="R33" s="78">
        <v>0</v>
      </c>
      <c r="S33" s="78">
        <v>35977</v>
      </c>
      <c r="T33" s="78">
        <v>88721</v>
      </c>
      <c r="U33" s="78"/>
      <c r="V33" s="78">
        <f>SUM(T33:U33)</f>
        <v>88721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57215</v>
      </c>
      <c r="E35" s="79">
        <v>13794</v>
      </c>
      <c r="F35" s="79">
        <v>43421</v>
      </c>
      <c r="G35" s="79">
        <v>1373</v>
      </c>
      <c r="H35" s="79">
        <v>7673</v>
      </c>
      <c r="I35" s="79">
        <v>13996</v>
      </c>
      <c r="J35" s="79">
        <v>20379</v>
      </c>
      <c r="K35" s="63"/>
      <c r="L35" s="75" t="s">
        <v>63</v>
      </c>
      <c r="M35" s="31"/>
      <c r="N35" s="75" t="s">
        <v>64</v>
      </c>
      <c r="O35" s="63"/>
      <c r="P35" s="79">
        <v>11068</v>
      </c>
      <c r="Q35" s="79">
        <v>19101</v>
      </c>
      <c r="R35" s="79">
        <v>2751</v>
      </c>
      <c r="S35" s="79">
        <v>11576</v>
      </c>
      <c r="T35" s="79">
        <v>44496</v>
      </c>
      <c r="U35" s="79">
        <v>12719</v>
      </c>
      <c r="V35" s="79">
        <f t="shared" ref="V35:V36" si="3">SUM(T35:U35)</f>
        <v>57215</v>
      </c>
      <c r="X35" s="80" t="s">
        <v>62</v>
      </c>
    </row>
    <row r="36" spans="2:24" x14ac:dyDescent="0.25">
      <c r="B36" s="73" t="s">
        <v>54</v>
      </c>
      <c r="D36" s="78">
        <f t="shared" si="2"/>
        <v>322020</v>
      </c>
      <c r="E36" s="78"/>
      <c r="F36" s="78">
        <v>322020</v>
      </c>
      <c r="G36" s="78">
        <v>209788</v>
      </c>
      <c r="H36" s="78">
        <v>30332</v>
      </c>
      <c r="I36" s="78">
        <v>10679</v>
      </c>
      <c r="J36" s="78">
        <v>71221</v>
      </c>
      <c r="K36" s="30"/>
      <c r="L36" s="76" t="s">
        <v>208</v>
      </c>
      <c r="M36" s="77"/>
      <c r="N36" s="76" t="s">
        <v>65</v>
      </c>
      <c r="O36" s="30"/>
      <c r="P36" s="78">
        <v>71221</v>
      </c>
      <c r="Q36" s="78">
        <v>10679</v>
      </c>
      <c r="R36" s="78">
        <v>30332</v>
      </c>
      <c r="S36" s="78">
        <v>209788</v>
      </c>
      <c r="T36" s="78">
        <v>322020</v>
      </c>
      <c r="U36" s="78"/>
      <c r="V36" s="78">
        <f t="shared" si="3"/>
        <v>322020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269893</v>
      </c>
      <c r="E38" s="78"/>
      <c r="F38" s="78">
        <v>269893</v>
      </c>
      <c r="G38" s="78">
        <v>198079</v>
      </c>
      <c r="H38" s="78">
        <v>23276</v>
      </c>
      <c r="I38" s="78">
        <v>9572</v>
      </c>
      <c r="J38" s="78">
        <v>38966</v>
      </c>
      <c r="K38" s="30"/>
      <c r="L38" s="76" t="s">
        <v>69</v>
      </c>
      <c r="M38" s="77"/>
      <c r="N38" s="76" t="s">
        <v>70</v>
      </c>
      <c r="O38" s="30"/>
      <c r="P38" s="78">
        <v>38966</v>
      </c>
      <c r="Q38" s="78">
        <v>9572</v>
      </c>
      <c r="R38" s="78">
        <v>23276</v>
      </c>
      <c r="S38" s="78">
        <v>198079</v>
      </c>
      <c r="T38" s="78">
        <v>269893</v>
      </c>
      <c r="U38" s="78"/>
      <c r="V38" s="78">
        <f>SUM(T38:U38)</f>
        <v>269893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39798</v>
      </c>
      <c r="E40" s="79">
        <v>331</v>
      </c>
      <c r="F40" s="79">
        <v>39467</v>
      </c>
      <c r="G40" s="79">
        <v>28078</v>
      </c>
      <c r="H40" s="79">
        <v>-62</v>
      </c>
      <c r="I40" s="79">
        <v>1150</v>
      </c>
      <c r="J40" s="79">
        <v>10301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39349</v>
      </c>
      <c r="S40" s="79"/>
      <c r="T40" s="79">
        <v>39349</v>
      </c>
      <c r="U40" s="79">
        <v>449</v>
      </c>
      <c r="V40" s="79">
        <f t="shared" ref="V40:V50" si="5">SUM(T40:U40)</f>
        <v>39798</v>
      </c>
      <c r="X40" s="80" t="s">
        <v>66</v>
      </c>
    </row>
    <row r="41" spans="2:24" x14ac:dyDescent="0.25">
      <c r="B41" s="73" t="s">
        <v>68</v>
      </c>
      <c r="D41" s="78">
        <f t="shared" si="4"/>
        <v>42818</v>
      </c>
      <c r="E41" s="78">
        <v>19</v>
      </c>
      <c r="F41" s="78">
        <v>42799</v>
      </c>
      <c r="G41" s="78">
        <v>42799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1435</v>
      </c>
      <c r="Q41" s="78">
        <v>2711</v>
      </c>
      <c r="R41" s="78">
        <v>38410</v>
      </c>
      <c r="S41" s="78">
        <v>40</v>
      </c>
      <c r="T41" s="78">
        <v>42596</v>
      </c>
      <c r="U41" s="78">
        <v>222</v>
      </c>
      <c r="V41" s="78">
        <f t="shared" si="5"/>
        <v>42818</v>
      </c>
      <c r="X41" s="73" t="s">
        <v>68</v>
      </c>
    </row>
    <row r="42" spans="2:24" x14ac:dyDescent="0.25">
      <c r="B42" s="73" t="s">
        <v>71</v>
      </c>
      <c r="D42" s="78">
        <f t="shared" si="4"/>
        <v>57302</v>
      </c>
      <c r="E42" s="78">
        <v>1090</v>
      </c>
      <c r="F42" s="78">
        <v>56212</v>
      </c>
      <c r="G42" s="78">
        <v>55</v>
      </c>
      <c r="H42" s="78">
        <v>52245</v>
      </c>
      <c r="I42" s="78">
        <v>3030</v>
      </c>
      <c r="J42" s="78">
        <v>882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57142</v>
      </c>
      <c r="T42" s="78">
        <v>57142</v>
      </c>
      <c r="U42" s="78">
        <v>160</v>
      </c>
      <c r="V42" s="78">
        <f t="shared" si="5"/>
        <v>57302</v>
      </c>
      <c r="X42" s="73" t="s">
        <v>71</v>
      </c>
    </row>
    <row r="43" spans="2:24" x14ac:dyDescent="0.25">
      <c r="B43" s="73" t="s">
        <v>78</v>
      </c>
      <c r="D43" s="78">
        <f t="shared" si="4"/>
        <v>39307</v>
      </c>
      <c r="E43" s="78">
        <v>2957</v>
      </c>
      <c r="F43" s="78">
        <v>36350</v>
      </c>
      <c r="G43" s="78">
        <v>18355</v>
      </c>
      <c r="H43" s="78">
        <v>5775</v>
      </c>
      <c r="I43" s="78">
        <v>7991</v>
      </c>
      <c r="J43" s="78">
        <v>4229</v>
      </c>
      <c r="K43" s="30"/>
      <c r="L43" s="75" t="s">
        <v>79</v>
      </c>
      <c r="M43" s="31"/>
      <c r="N43" s="75" t="s">
        <v>80</v>
      </c>
      <c r="O43" s="30"/>
      <c r="P43" s="78">
        <v>1610</v>
      </c>
      <c r="Q43" s="78">
        <v>7991</v>
      </c>
      <c r="R43" s="78">
        <v>2889</v>
      </c>
      <c r="S43" s="78">
        <v>19839</v>
      </c>
      <c r="T43" s="78">
        <v>32329</v>
      </c>
      <c r="U43" s="78">
        <v>6978</v>
      </c>
      <c r="V43" s="78">
        <f t="shared" si="5"/>
        <v>39307</v>
      </c>
      <c r="X43" s="73" t="s">
        <v>78</v>
      </c>
    </row>
    <row r="44" spans="2:24" ht="22.5" customHeight="1" x14ac:dyDescent="0.25">
      <c r="B44" s="73"/>
      <c r="D44" s="78">
        <f t="shared" si="4"/>
        <v>318608</v>
      </c>
      <c r="E44" s="78"/>
      <c r="F44" s="78">
        <v>318608</v>
      </c>
      <c r="G44" s="78">
        <v>197522</v>
      </c>
      <c r="H44" s="78">
        <v>53022</v>
      </c>
      <c r="I44" s="78">
        <v>9210</v>
      </c>
      <c r="J44" s="78">
        <v>58854</v>
      </c>
      <c r="K44" s="61"/>
      <c r="L44" s="76" t="s">
        <v>209</v>
      </c>
      <c r="M44" s="77"/>
      <c r="N44" s="76" t="s">
        <v>187</v>
      </c>
      <c r="O44" s="61"/>
      <c r="P44" s="78">
        <v>58854</v>
      </c>
      <c r="Q44" s="78">
        <v>9210</v>
      </c>
      <c r="R44" s="78">
        <v>53022</v>
      </c>
      <c r="S44" s="78">
        <v>197522</v>
      </c>
      <c r="T44" s="78">
        <v>318608</v>
      </c>
      <c r="U44" s="78"/>
      <c r="V44" s="78">
        <f t="shared" si="5"/>
        <v>318608</v>
      </c>
      <c r="X44" s="73"/>
    </row>
    <row r="45" spans="2:24" ht="24.75" customHeight="1" x14ac:dyDescent="0.25">
      <c r="B45" s="73"/>
      <c r="C45" s="35"/>
      <c r="D45" s="78">
        <f t="shared" si="4"/>
        <v>266481</v>
      </c>
      <c r="E45" s="78"/>
      <c r="F45" s="78">
        <v>266481</v>
      </c>
      <c r="G45" s="78">
        <v>185813</v>
      </c>
      <c r="H45" s="78">
        <v>45966</v>
      </c>
      <c r="I45" s="78">
        <v>8103</v>
      </c>
      <c r="J45" s="78">
        <v>26599</v>
      </c>
      <c r="K45" s="61"/>
      <c r="L45" s="76" t="s">
        <v>188</v>
      </c>
      <c r="M45" s="77"/>
      <c r="N45" s="76" t="s">
        <v>189</v>
      </c>
      <c r="O45" s="61"/>
      <c r="P45" s="78">
        <v>26599</v>
      </c>
      <c r="Q45" s="78">
        <v>8103</v>
      </c>
      <c r="R45" s="78">
        <v>45966</v>
      </c>
      <c r="S45" s="78">
        <v>185813</v>
      </c>
      <c r="T45" s="78">
        <v>266481</v>
      </c>
      <c r="U45" s="78"/>
      <c r="V45" s="78">
        <f t="shared" si="5"/>
        <v>266481</v>
      </c>
      <c r="W45" s="35"/>
      <c r="X45" s="73"/>
    </row>
    <row r="46" spans="2:24" x14ac:dyDescent="0.25">
      <c r="B46" s="73"/>
      <c r="D46" s="81">
        <f t="shared" si="4"/>
        <v>39886</v>
      </c>
      <c r="E46" s="81"/>
      <c r="F46" s="81">
        <v>39886</v>
      </c>
      <c r="G46" s="81">
        <v>3403</v>
      </c>
      <c r="H46" s="81">
        <v>36483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39886</v>
      </c>
      <c r="T46" s="81">
        <v>39886</v>
      </c>
      <c r="U46" s="81"/>
      <c r="V46" s="81">
        <f t="shared" si="5"/>
        <v>39886</v>
      </c>
      <c r="X46" s="73"/>
    </row>
    <row r="47" spans="2:24" ht="33.6" customHeight="1" x14ac:dyDescent="0.25">
      <c r="B47" s="80" t="s">
        <v>198</v>
      </c>
      <c r="D47" s="79">
        <f t="shared" si="4"/>
        <v>318608</v>
      </c>
      <c r="E47" s="79"/>
      <c r="F47" s="79">
        <v>318608</v>
      </c>
      <c r="G47" s="79">
        <v>234005</v>
      </c>
      <c r="H47" s="79">
        <v>16539</v>
      </c>
      <c r="I47" s="79">
        <v>9210</v>
      </c>
      <c r="J47" s="79">
        <v>58854</v>
      </c>
      <c r="K47" s="66"/>
      <c r="L47" s="76" t="s">
        <v>210</v>
      </c>
      <c r="M47" s="77"/>
      <c r="N47" s="76" t="s">
        <v>190</v>
      </c>
      <c r="O47" s="66"/>
      <c r="P47" s="79">
        <v>58854</v>
      </c>
      <c r="Q47" s="79">
        <v>9210</v>
      </c>
      <c r="R47" s="79">
        <v>16539</v>
      </c>
      <c r="S47" s="79">
        <v>234005</v>
      </c>
      <c r="T47" s="79">
        <v>318608</v>
      </c>
      <c r="U47" s="79"/>
      <c r="V47" s="79">
        <f t="shared" si="5"/>
        <v>318608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266481</v>
      </c>
      <c r="E48" s="81"/>
      <c r="F48" s="81">
        <v>266481</v>
      </c>
      <c r="G48" s="81">
        <v>222296</v>
      </c>
      <c r="H48" s="81">
        <v>9483</v>
      </c>
      <c r="I48" s="81">
        <v>8103</v>
      </c>
      <c r="J48" s="81">
        <v>26599</v>
      </c>
      <c r="K48" s="30"/>
      <c r="L48" s="76" t="s">
        <v>211</v>
      </c>
      <c r="M48" s="77"/>
      <c r="N48" s="76" t="s">
        <v>191</v>
      </c>
      <c r="O48" s="30"/>
      <c r="P48" s="81">
        <v>26599</v>
      </c>
      <c r="Q48" s="81">
        <v>8103</v>
      </c>
      <c r="R48" s="81">
        <v>9483</v>
      </c>
      <c r="S48" s="81">
        <v>222296</v>
      </c>
      <c r="T48" s="81">
        <v>266481</v>
      </c>
      <c r="U48" s="81"/>
      <c r="V48" s="81">
        <f t="shared" si="5"/>
        <v>266481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58854</v>
      </c>
      <c r="Q49" s="79">
        <v>9210</v>
      </c>
      <c r="R49" s="79">
        <v>53022</v>
      </c>
      <c r="S49" s="79">
        <v>197522</v>
      </c>
      <c r="T49" s="79">
        <v>318608</v>
      </c>
      <c r="U49" s="79"/>
      <c r="V49" s="79">
        <f t="shared" si="5"/>
        <v>318608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26599</v>
      </c>
      <c r="Q50" s="78">
        <v>8103</v>
      </c>
      <c r="R50" s="78">
        <v>45966</v>
      </c>
      <c r="S50" s="78">
        <v>185813</v>
      </c>
      <c r="T50" s="78">
        <v>266481</v>
      </c>
      <c r="U50" s="78"/>
      <c r="V50" s="78">
        <f t="shared" si="5"/>
        <v>266481</v>
      </c>
      <c r="X50" s="73" t="s">
        <v>55</v>
      </c>
    </row>
    <row r="51" spans="2:24" x14ac:dyDescent="0.25">
      <c r="B51" s="73"/>
      <c r="D51" s="78">
        <f t="shared" ref="D51:D56" si="6">SUM(E51:F51)</f>
        <v>238803</v>
      </c>
      <c r="E51" s="78"/>
      <c r="F51" s="78">
        <v>238803</v>
      </c>
      <c r="G51" s="78">
        <v>213635</v>
      </c>
      <c r="H51" s="78">
        <v>25168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238803</v>
      </c>
      <c r="E52" s="78"/>
      <c r="F52" s="78">
        <v>238803</v>
      </c>
      <c r="G52" s="78">
        <v>177152</v>
      </c>
      <c r="H52" s="78">
        <v>61651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-319</v>
      </c>
      <c r="E53" s="78"/>
      <c r="F53" s="78">
        <v>-319</v>
      </c>
      <c r="G53" s="78"/>
      <c r="H53" s="78"/>
      <c r="I53" s="78">
        <v>-319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-319</v>
      </c>
      <c r="T53" s="78">
        <v>-319</v>
      </c>
      <c r="U53" s="78"/>
      <c r="V53" s="78">
        <f>SUM(T53:U53)</f>
        <v>-319</v>
      </c>
      <c r="X53" s="73"/>
    </row>
    <row r="54" spans="2:24" x14ac:dyDescent="0.25">
      <c r="B54" s="73"/>
      <c r="D54" s="78">
        <f t="shared" si="6"/>
        <v>79805</v>
      </c>
      <c r="E54" s="78"/>
      <c r="F54" s="78">
        <v>79805</v>
      </c>
      <c r="G54" s="78">
        <v>20051</v>
      </c>
      <c r="H54" s="78">
        <v>-8629</v>
      </c>
      <c r="I54" s="78">
        <v>9529</v>
      </c>
      <c r="J54" s="78">
        <v>58854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27678</v>
      </c>
      <c r="E55" s="78"/>
      <c r="F55" s="78">
        <v>27678</v>
      </c>
      <c r="G55" s="78">
        <v>8342</v>
      </c>
      <c r="H55" s="78">
        <v>-15685</v>
      </c>
      <c r="I55" s="78">
        <v>8422</v>
      </c>
      <c r="J55" s="78">
        <v>26599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-6441</v>
      </c>
      <c r="E56" s="78">
        <v>-6441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26599</v>
      </c>
      <c r="Q69" s="78">
        <v>8422</v>
      </c>
      <c r="R69" s="78">
        <v>-15685</v>
      </c>
      <c r="S69" s="78">
        <v>8342</v>
      </c>
      <c r="T69" s="78">
        <v>27678</v>
      </c>
      <c r="U69" s="78"/>
      <c r="V69" s="78">
        <f>SUM(T69:U69)</f>
        <v>27678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-6441</v>
      </c>
      <c r="V71" s="78">
        <f t="shared" ref="V71:V74" si="7">SUM(T71:U71)</f>
        <v>-6441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3423</v>
      </c>
      <c r="Q72" s="78">
        <v>1154</v>
      </c>
      <c r="R72" s="78">
        <v>4723</v>
      </c>
      <c r="S72" s="78">
        <v>722</v>
      </c>
      <c r="T72" s="78">
        <v>10022</v>
      </c>
      <c r="U72" s="78">
        <v>195</v>
      </c>
      <c r="V72" s="78">
        <f t="shared" si="7"/>
        <v>10217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-503</v>
      </c>
      <c r="Q73" s="78">
        <v>-198</v>
      </c>
      <c r="R73" s="78">
        <v>-5045</v>
      </c>
      <c r="S73" s="78">
        <v>-888</v>
      </c>
      <c r="T73" s="78">
        <v>-6634</v>
      </c>
      <c r="U73" s="78">
        <v>-3583</v>
      </c>
      <c r="V73" s="78">
        <f t="shared" si="7"/>
        <v>-10217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21237</v>
      </c>
      <c r="E74" s="81">
        <v>-9829</v>
      </c>
      <c r="F74" s="81">
        <v>31066</v>
      </c>
      <c r="G74" s="81">
        <v>8176</v>
      </c>
      <c r="H74" s="81">
        <v>-16007</v>
      </c>
      <c r="I74" s="81">
        <v>9378</v>
      </c>
      <c r="J74" s="81">
        <v>29519</v>
      </c>
      <c r="K74" s="33"/>
      <c r="L74" s="76" t="s">
        <v>103</v>
      </c>
      <c r="M74" s="77"/>
      <c r="N74" s="76" t="s">
        <v>104</v>
      </c>
      <c r="O74" s="33"/>
      <c r="P74" s="81">
        <v>29519</v>
      </c>
      <c r="Q74" s="81">
        <v>9378</v>
      </c>
      <c r="R74" s="81">
        <v>-16007</v>
      </c>
      <c r="S74" s="81">
        <v>8176</v>
      </c>
      <c r="T74" s="81">
        <v>31066</v>
      </c>
      <c r="U74" s="81">
        <v>-9829</v>
      </c>
      <c r="V74" s="81">
        <f t="shared" si="7"/>
        <v>21237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73364</v>
      </c>
      <c r="E75" s="79"/>
      <c r="F75" s="79">
        <v>73364</v>
      </c>
      <c r="G75" s="79">
        <v>14917</v>
      </c>
      <c r="H75" s="79">
        <v>6903</v>
      </c>
      <c r="I75" s="79">
        <v>197</v>
      </c>
      <c r="J75" s="79">
        <v>51347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66725</v>
      </c>
      <c r="E76" s="78"/>
      <c r="F76" s="78">
        <v>66725</v>
      </c>
      <c r="G76" s="78">
        <v>12093</v>
      </c>
      <c r="H76" s="78">
        <v>6913</v>
      </c>
      <c r="I76" s="78">
        <v>197</v>
      </c>
      <c r="J76" s="78">
        <v>47522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-52127</v>
      </c>
      <c r="E77" s="78"/>
      <c r="F77" s="78">
        <v>-52127</v>
      </c>
      <c r="G77" s="78">
        <v>-11709</v>
      </c>
      <c r="H77" s="78">
        <v>-7056</v>
      </c>
      <c r="I77" s="78">
        <v>-1107</v>
      </c>
      <c r="J77" s="78">
        <v>-32255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6639</v>
      </c>
      <c r="E78" s="78"/>
      <c r="F78" s="78">
        <v>6639</v>
      </c>
      <c r="G78" s="78">
        <v>2824</v>
      </c>
      <c r="H78" s="78">
        <v>-10</v>
      </c>
      <c r="I78" s="78">
        <v>0</v>
      </c>
      <c r="J78" s="78">
        <v>3825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420</v>
      </c>
      <c r="F79" s="78">
        <v>-420</v>
      </c>
      <c r="G79" s="78">
        <v>-347</v>
      </c>
      <c r="H79" s="78">
        <v>321</v>
      </c>
      <c r="I79" s="78">
        <v>0</v>
      </c>
      <c r="J79" s="78">
        <v>-394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-10249</v>
      </c>
      <c r="F80" s="78">
        <v>10249</v>
      </c>
      <c r="G80" s="78">
        <v>5315</v>
      </c>
      <c r="H80" s="78">
        <v>-16175</v>
      </c>
      <c r="I80" s="78">
        <v>10288</v>
      </c>
      <c r="J80" s="78">
        <v>10821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317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>
        <v>3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98427</v>
      </c>
      <c r="V18" s="78">
        <f>SUM(T18:U18)</f>
        <v>98427</v>
      </c>
      <c r="X18" s="73" t="s">
        <v>25</v>
      </c>
    </row>
    <row r="19" spans="2:24" x14ac:dyDescent="0.25">
      <c r="B19" s="73" t="s">
        <v>28</v>
      </c>
      <c r="D19" s="78">
        <f>SUM(E19:F19)</f>
        <v>98345</v>
      </c>
      <c r="E19" s="78">
        <v>98345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296192</v>
      </c>
      <c r="E23" s="78"/>
      <c r="F23" s="78">
        <v>296192</v>
      </c>
      <c r="G23" s="78">
        <v>57435</v>
      </c>
      <c r="H23" s="78">
        <v>36394</v>
      </c>
      <c r="I23" s="78">
        <v>10203</v>
      </c>
      <c r="J23" s="78">
        <v>158810</v>
      </c>
      <c r="K23" s="30"/>
      <c r="L23" s="76" t="s">
        <v>205</v>
      </c>
      <c r="M23" s="77"/>
      <c r="N23" s="76" t="s">
        <v>41</v>
      </c>
      <c r="O23" s="30"/>
      <c r="P23" s="78">
        <v>158810</v>
      </c>
      <c r="Q23" s="78">
        <v>10203</v>
      </c>
      <c r="R23" s="78">
        <v>36394</v>
      </c>
      <c r="S23" s="78">
        <v>57435</v>
      </c>
      <c r="T23" s="78">
        <v>296192</v>
      </c>
      <c r="U23" s="78"/>
      <c r="V23" s="78">
        <f>SUM(T23:U23)</f>
        <v>296192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51731</v>
      </c>
      <c r="E24" s="78"/>
      <c r="F24" s="78">
        <v>51731</v>
      </c>
      <c r="G24" s="78">
        <v>11746</v>
      </c>
      <c r="H24" s="78">
        <v>6944</v>
      </c>
      <c r="I24" s="78">
        <v>1092</v>
      </c>
      <c r="J24" s="78">
        <v>31949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244461</v>
      </c>
      <c r="E25" s="78"/>
      <c r="F25" s="78">
        <v>244461</v>
      </c>
      <c r="G25" s="78">
        <v>45689</v>
      </c>
      <c r="H25" s="78">
        <v>29450</v>
      </c>
      <c r="I25" s="78">
        <v>9111</v>
      </c>
      <c r="J25" s="78">
        <v>126861</v>
      </c>
      <c r="K25" s="30"/>
      <c r="L25" s="76" t="s">
        <v>45</v>
      </c>
      <c r="M25" s="77"/>
      <c r="N25" s="76" t="s">
        <v>46</v>
      </c>
      <c r="O25" s="30"/>
      <c r="P25" s="78">
        <v>126861</v>
      </c>
      <c r="Q25" s="78">
        <v>9111</v>
      </c>
      <c r="R25" s="78">
        <v>29450</v>
      </c>
      <c r="S25" s="78">
        <v>45689</v>
      </c>
      <c r="T25" s="78">
        <v>244461</v>
      </c>
      <c r="U25" s="78"/>
      <c r="V25" s="78">
        <f t="shared" ref="V25:V31" si="1">SUM(T25:U25)</f>
        <v>244461</v>
      </c>
      <c r="X25" s="73"/>
    </row>
    <row r="26" spans="2:24" x14ac:dyDescent="0.25">
      <c r="B26" s="73"/>
      <c r="D26" s="81">
        <f t="shared" si="0"/>
        <v>82</v>
      </c>
      <c r="E26" s="81">
        <v>82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82</v>
      </c>
      <c r="V26" s="81">
        <f t="shared" si="1"/>
        <v>82</v>
      </c>
      <c r="X26" s="73"/>
    </row>
    <row r="27" spans="2:24" x14ac:dyDescent="0.25">
      <c r="B27" s="80" t="s">
        <v>49</v>
      </c>
      <c r="D27" s="79">
        <f t="shared" si="0"/>
        <v>140673</v>
      </c>
      <c r="E27" s="79">
        <v>680</v>
      </c>
      <c r="F27" s="79">
        <v>139993</v>
      </c>
      <c r="G27" s="79">
        <v>12058</v>
      </c>
      <c r="H27" s="79">
        <v>29386</v>
      </c>
      <c r="I27" s="79">
        <v>4916</v>
      </c>
      <c r="J27" s="79">
        <v>93633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140580</v>
      </c>
      <c r="T27" s="79">
        <v>140580</v>
      </c>
      <c r="U27" s="79">
        <v>93</v>
      </c>
      <c r="V27" s="79">
        <f t="shared" si="1"/>
        <v>140673</v>
      </c>
      <c r="X27" s="80" t="s">
        <v>49</v>
      </c>
    </row>
    <row r="28" spans="2:24" x14ac:dyDescent="0.25">
      <c r="B28" s="73" t="s">
        <v>44</v>
      </c>
      <c r="D28" s="78">
        <f t="shared" si="0"/>
        <v>38007</v>
      </c>
      <c r="E28" s="78"/>
      <c r="F28" s="78">
        <v>38007</v>
      </c>
      <c r="G28" s="78">
        <v>1973</v>
      </c>
      <c r="H28" s="78">
        <v>64</v>
      </c>
      <c r="I28" s="78">
        <v>1283</v>
      </c>
      <c r="J28" s="78">
        <v>1337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38008</v>
      </c>
      <c r="S28" s="78"/>
      <c r="T28" s="78">
        <v>38008</v>
      </c>
      <c r="U28" s="78">
        <v>-1</v>
      </c>
      <c r="V28" s="78">
        <f t="shared" si="1"/>
        <v>38007</v>
      </c>
      <c r="X28" s="73" t="s">
        <v>44</v>
      </c>
    </row>
    <row r="29" spans="2:24" x14ac:dyDescent="0.25">
      <c r="B29" s="73"/>
      <c r="D29" s="78">
        <f t="shared" si="0"/>
        <v>33350</v>
      </c>
      <c r="E29" s="78"/>
      <c r="F29" s="78">
        <v>33350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32919</v>
      </c>
      <c r="S29" s="78"/>
      <c r="T29" s="78">
        <v>32919</v>
      </c>
      <c r="U29" s="78">
        <v>431</v>
      </c>
      <c r="V29" s="78">
        <f t="shared" si="1"/>
        <v>33350</v>
      </c>
      <c r="X29" s="73"/>
    </row>
    <row r="30" spans="2:24" x14ac:dyDescent="0.25">
      <c r="B30" s="73"/>
      <c r="D30" s="78">
        <f t="shared" si="0"/>
        <v>4657</v>
      </c>
      <c r="E30" s="78"/>
      <c r="F30" s="78">
        <v>4657</v>
      </c>
      <c r="G30" s="78">
        <v>1973</v>
      </c>
      <c r="H30" s="78">
        <v>64</v>
      </c>
      <c r="I30" s="78">
        <v>1283</v>
      </c>
      <c r="J30" s="78">
        <v>1337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5089</v>
      </c>
      <c r="S30" s="78"/>
      <c r="T30" s="78">
        <v>5089</v>
      </c>
      <c r="U30" s="78">
        <v>-432</v>
      </c>
      <c r="V30" s="78">
        <f t="shared" si="1"/>
        <v>4657</v>
      </c>
      <c r="X30" s="73"/>
    </row>
    <row r="31" spans="2:24" x14ac:dyDescent="0.25">
      <c r="B31" s="73"/>
      <c r="D31" s="78">
        <f t="shared" si="0"/>
        <v>118192</v>
      </c>
      <c r="E31" s="78"/>
      <c r="F31" s="78">
        <v>118192</v>
      </c>
      <c r="G31" s="78">
        <v>43404</v>
      </c>
      <c r="H31" s="78">
        <v>6944</v>
      </c>
      <c r="I31" s="78">
        <v>4004</v>
      </c>
      <c r="J31" s="78">
        <v>63840</v>
      </c>
      <c r="K31" s="34"/>
      <c r="L31" s="76" t="s">
        <v>206</v>
      </c>
      <c r="M31" s="77"/>
      <c r="N31" s="76" t="s">
        <v>119</v>
      </c>
      <c r="O31" s="34"/>
      <c r="P31" s="78">
        <v>63840</v>
      </c>
      <c r="Q31" s="78">
        <v>4004</v>
      </c>
      <c r="R31" s="78">
        <v>6944</v>
      </c>
      <c r="S31" s="78">
        <v>43404</v>
      </c>
      <c r="T31" s="78">
        <v>118192</v>
      </c>
      <c r="U31" s="78"/>
      <c r="V31" s="78">
        <f t="shared" si="1"/>
        <v>118192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66461</v>
      </c>
      <c r="E33" s="78"/>
      <c r="F33" s="78">
        <v>66461</v>
      </c>
      <c r="G33" s="78">
        <v>31658</v>
      </c>
      <c r="H33" s="78">
        <v>0</v>
      </c>
      <c r="I33" s="78">
        <v>2912</v>
      </c>
      <c r="J33" s="78">
        <v>31891</v>
      </c>
      <c r="K33" s="30"/>
      <c r="L33" s="76" t="s">
        <v>120</v>
      </c>
      <c r="M33" s="77"/>
      <c r="N33" s="76" t="s">
        <v>121</v>
      </c>
      <c r="O33" s="30"/>
      <c r="P33" s="78">
        <v>31891</v>
      </c>
      <c r="Q33" s="78">
        <v>2912</v>
      </c>
      <c r="R33" s="78">
        <v>0</v>
      </c>
      <c r="S33" s="78">
        <v>31658</v>
      </c>
      <c r="T33" s="78">
        <v>66461</v>
      </c>
      <c r="U33" s="78"/>
      <c r="V33" s="78">
        <f>SUM(T33:U33)</f>
        <v>66461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47809</v>
      </c>
      <c r="E35" s="79">
        <v>10278</v>
      </c>
      <c r="F35" s="79">
        <v>37531</v>
      </c>
      <c r="G35" s="79">
        <v>1658</v>
      </c>
      <c r="H35" s="79">
        <v>6308</v>
      </c>
      <c r="I35" s="79">
        <v>13474</v>
      </c>
      <c r="J35" s="79">
        <v>16091</v>
      </c>
      <c r="K35" s="63"/>
      <c r="L35" s="75" t="s">
        <v>63</v>
      </c>
      <c r="M35" s="31"/>
      <c r="N35" s="75" t="s">
        <v>64</v>
      </c>
      <c r="O35" s="63"/>
      <c r="P35" s="79">
        <v>8929</v>
      </c>
      <c r="Q35" s="79">
        <v>15471</v>
      </c>
      <c r="R35" s="79">
        <v>1818</v>
      </c>
      <c r="S35" s="79">
        <v>10085</v>
      </c>
      <c r="T35" s="79">
        <v>36303</v>
      </c>
      <c r="U35" s="79">
        <v>11506</v>
      </c>
      <c r="V35" s="79">
        <f t="shared" ref="V35:V36" si="3">SUM(T35:U35)</f>
        <v>47809</v>
      </c>
      <c r="X35" s="80" t="s">
        <v>62</v>
      </c>
    </row>
    <row r="36" spans="2:24" x14ac:dyDescent="0.25">
      <c r="B36" s="73" t="s">
        <v>54</v>
      </c>
      <c r="D36" s="78">
        <f t="shared" si="2"/>
        <v>295552</v>
      </c>
      <c r="E36" s="78"/>
      <c r="F36" s="78">
        <v>295552</v>
      </c>
      <c r="G36" s="78">
        <v>192411</v>
      </c>
      <c r="H36" s="78">
        <v>40462</v>
      </c>
      <c r="I36" s="78">
        <v>6001</v>
      </c>
      <c r="J36" s="78">
        <v>56678</v>
      </c>
      <c r="K36" s="30"/>
      <c r="L36" s="76" t="s">
        <v>208</v>
      </c>
      <c r="M36" s="77"/>
      <c r="N36" s="76" t="s">
        <v>65</v>
      </c>
      <c r="O36" s="30"/>
      <c r="P36" s="78">
        <v>56678</v>
      </c>
      <c r="Q36" s="78">
        <v>6001</v>
      </c>
      <c r="R36" s="78">
        <v>40462</v>
      </c>
      <c r="S36" s="78">
        <v>192411</v>
      </c>
      <c r="T36" s="78">
        <v>295552</v>
      </c>
      <c r="U36" s="78"/>
      <c r="V36" s="78">
        <f t="shared" si="3"/>
        <v>295552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243821</v>
      </c>
      <c r="E38" s="78"/>
      <c r="F38" s="78">
        <v>243821</v>
      </c>
      <c r="G38" s="78">
        <v>180665</v>
      </c>
      <c r="H38" s="78">
        <v>33518</v>
      </c>
      <c r="I38" s="78">
        <v>4909</v>
      </c>
      <c r="J38" s="78">
        <v>24729</v>
      </c>
      <c r="K38" s="30"/>
      <c r="L38" s="76" t="s">
        <v>69</v>
      </c>
      <c r="M38" s="77"/>
      <c r="N38" s="76" t="s">
        <v>70</v>
      </c>
      <c r="O38" s="30"/>
      <c r="P38" s="78">
        <v>24729</v>
      </c>
      <c r="Q38" s="78">
        <v>4909</v>
      </c>
      <c r="R38" s="78">
        <v>33518</v>
      </c>
      <c r="S38" s="78">
        <v>180665</v>
      </c>
      <c r="T38" s="78">
        <v>243821</v>
      </c>
      <c r="U38" s="78"/>
      <c r="V38" s="78">
        <f>SUM(T38:U38)</f>
        <v>243821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24775</v>
      </c>
      <c r="E40" s="79">
        <v>558</v>
      </c>
      <c r="F40" s="79">
        <v>24217</v>
      </c>
      <c r="G40" s="79">
        <v>23685</v>
      </c>
      <c r="H40" s="79">
        <v>2</v>
      </c>
      <c r="I40" s="79">
        <v>431</v>
      </c>
      <c r="J40" s="79">
        <v>99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24383</v>
      </c>
      <c r="S40" s="79"/>
      <c r="T40" s="79">
        <v>24383</v>
      </c>
      <c r="U40" s="79">
        <v>392</v>
      </c>
      <c r="V40" s="79">
        <f t="shared" ref="V40:V50" si="5">SUM(T40:U40)</f>
        <v>24775</v>
      </c>
      <c r="X40" s="80" t="s">
        <v>66</v>
      </c>
    </row>
    <row r="41" spans="2:24" x14ac:dyDescent="0.25">
      <c r="B41" s="73" t="s">
        <v>68</v>
      </c>
      <c r="D41" s="78">
        <f t="shared" si="4"/>
        <v>44449</v>
      </c>
      <c r="E41" s="78">
        <v>19</v>
      </c>
      <c r="F41" s="78">
        <v>44430</v>
      </c>
      <c r="G41" s="78">
        <v>44430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1524</v>
      </c>
      <c r="Q41" s="78">
        <v>2568</v>
      </c>
      <c r="R41" s="78">
        <v>40106</v>
      </c>
      <c r="S41" s="78">
        <v>38</v>
      </c>
      <c r="T41" s="78">
        <v>44236</v>
      </c>
      <c r="U41" s="78">
        <v>213</v>
      </c>
      <c r="V41" s="78">
        <f t="shared" si="5"/>
        <v>44449</v>
      </c>
      <c r="X41" s="73" t="s">
        <v>68</v>
      </c>
    </row>
    <row r="42" spans="2:24" x14ac:dyDescent="0.25">
      <c r="B42" s="73" t="s">
        <v>71</v>
      </c>
      <c r="D42" s="78">
        <f t="shared" si="4"/>
        <v>47132</v>
      </c>
      <c r="E42" s="78">
        <v>759</v>
      </c>
      <c r="F42" s="78">
        <v>46373</v>
      </c>
      <c r="G42" s="78">
        <v>58</v>
      </c>
      <c r="H42" s="78">
        <v>42645</v>
      </c>
      <c r="I42" s="78">
        <v>2739</v>
      </c>
      <c r="J42" s="78">
        <v>931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47008</v>
      </c>
      <c r="T42" s="78">
        <v>47008</v>
      </c>
      <c r="U42" s="78">
        <v>124</v>
      </c>
      <c r="V42" s="78">
        <f t="shared" si="5"/>
        <v>47132</v>
      </c>
      <c r="X42" s="73" t="s">
        <v>71</v>
      </c>
    </row>
    <row r="43" spans="2:24" x14ac:dyDescent="0.25">
      <c r="B43" s="73" t="s">
        <v>78</v>
      </c>
      <c r="D43" s="78">
        <f t="shared" si="4"/>
        <v>32814</v>
      </c>
      <c r="E43" s="78">
        <v>2807</v>
      </c>
      <c r="F43" s="78">
        <v>30007</v>
      </c>
      <c r="G43" s="78">
        <v>13894</v>
      </c>
      <c r="H43" s="78">
        <v>5832</v>
      </c>
      <c r="I43" s="78">
        <v>6600</v>
      </c>
      <c r="J43" s="78">
        <v>3681</v>
      </c>
      <c r="K43" s="30"/>
      <c r="L43" s="75" t="s">
        <v>79</v>
      </c>
      <c r="M43" s="31"/>
      <c r="N43" s="75" t="s">
        <v>80</v>
      </c>
      <c r="O43" s="30"/>
      <c r="P43" s="78">
        <v>1449</v>
      </c>
      <c r="Q43" s="78">
        <v>7041</v>
      </c>
      <c r="R43" s="78">
        <v>1797</v>
      </c>
      <c r="S43" s="78">
        <v>14668</v>
      </c>
      <c r="T43" s="78">
        <v>24955</v>
      </c>
      <c r="U43" s="78">
        <v>7859</v>
      </c>
      <c r="V43" s="78">
        <f t="shared" si="5"/>
        <v>32814</v>
      </c>
      <c r="X43" s="73" t="s">
        <v>78</v>
      </c>
    </row>
    <row r="44" spans="2:24" ht="22.5" customHeight="1" x14ac:dyDescent="0.25">
      <c r="B44" s="73"/>
      <c r="D44" s="78">
        <f t="shared" si="4"/>
        <v>291107</v>
      </c>
      <c r="E44" s="78"/>
      <c r="F44" s="78">
        <v>291107</v>
      </c>
      <c r="G44" s="78">
        <v>172058</v>
      </c>
      <c r="H44" s="78">
        <v>58269</v>
      </c>
      <c r="I44" s="78">
        <v>5840</v>
      </c>
      <c r="J44" s="78">
        <v>54940</v>
      </c>
      <c r="K44" s="61"/>
      <c r="L44" s="76" t="s">
        <v>209</v>
      </c>
      <c r="M44" s="77"/>
      <c r="N44" s="76" t="s">
        <v>187</v>
      </c>
      <c r="O44" s="61"/>
      <c r="P44" s="78">
        <v>54940</v>
      </c>
      <c r="Q44" s="78">
        <v>5840</v>
      </c>
      <c r="R44" s="78">
        <v>58269</v>
      </c>
      <c r="S44" s="78">
        <v>172058</v>
      </c>
      <c r="T44" s="78">
        <v>291107</v>
      </c>
      <c r="U44" s="78"/>
      <c r="V44" s="78">
        <f t="shared" si="5"/>
        <v>291107</v>
      </c>
      <c r="X44" s="73"/>
    </row>
    <row r="45" spans="2:24" ht="24.75" customHeight="1" x14ac:dyDescent="0.25">
      <c r="B45" s="73"/>
      <c r="C45" s="35"/>
      <c r="D45" s="78">
        <f t="shared" si="4"/>
        <v>239376</v>
      </c>
      <c r="E45" s="78"/>
      <c r="F45" s="78">
        <v>239376</v>
      </c>
      <c r="G45" s="78">
        <v>160312</v>
      </c>
      <c r="H45" s="78">
        <v>51325</v>
      </c>
      <c r="I45" s="78">
        <v>4748</v>
      </c>
      <c r="J45" s="78">
        <v>22991</v>
      </c>
      <c r="K45" s="61"/>
      <c r="L45" s="76" t="s">
        <v>188</v>
      </c>
      <c r="M45" s="77"/>
      <c r="N45" s="76" t="s">
        <v>189</v>
      </c>
      <c r="O45" s="61"/>
      <c r="P45" s="78">
        <v>22991</v>
      </c>
      <c r="Q45" s="78">
        <v>4748</v>
      </c>
      <c r="R45" s="78">
        <v>51325</v>
      </c>
      <c r="S45" s="78">
        <v>160312</v>
      </c>
      <c r="T45" s="78">
        <v>239376</v>
      </c>
      <c r="U45" s="78"/>
      <c r="V45" s="78">
        <f t="shared" si="5"/>
        <v>239376</v>
      </c>
      <c r="W45" s="35"/>
      <c r="X45" s="73"/>
    </row>
    <row r="46" spans="2:24" x14ac:dyDescent="0.25">
      <c r="B46" s="73"/>
      <c r="D46" s="81">
        <f t="shared" si="4"/>
        <v>34654</v>
      </c>
      <c r="E46" s="81"/>
      <c r="F46" s="81">
        <v>34654</v>
      </c>
      <c r="G46" s="81">
        <v>3315</v>
      </c>
      <c r="H46" s="81">
        <v>31339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34654</v>
      </c>
      <c r="T46" s="81">
        <v>34654</v>
      </c>
      <c r="U46" s="81"/>
      <c r="V46" s="81">
        <f t="shared" si="5"/>
        <v>34654</v>
      </c>
      <c r="X46" s="73"/>
    </row>
    <row r="47" spans="2:24" ht="33.6" customHeight="1" x14ac:dyDescent="0.25">
      <c r="B47" s="80" t="s">
        <v>198</v>
      </c>
      <c r="D47" s="79">
        <f t="shared" si="4"/>
        <v>291107</v>
      </c>
      <c r="E47" s="79"/>
      <c r="F47" s="79">
        <v>291107</v>
      </c>
      <c r="G47" s="79">
        <v>203397</v>
      </c>
      <c r="H47" s="79">
        <v>26930</v>
      </c>
      <c r="I47" s="79">
        <v>5840</v>
      </c>
      <c r="J47" s="79">
        <v>54940</v>
      </c>
      <c r="K47" s="66"/>
      <c r="L47" s="76" t="s">
        <v>210</v>
      </c>
      <c r="M47" s="77"/>
      <c r="N47" s="76" t="s">
        <v>190</v>
      </c>
      <c r="O47" s="66"/>
      <c r="P47" s="79">
        <v>54940</v>
      </c>
      <c r="Q47" s="79">
        <v>5840</v>
      </c>
      <c r="R47" s="79">
        <v>26930</v>
      </c>
      <c r="S47" s="79">
        <v>203397</v>
      </c>
      <c r="T47" s="79">
        <v>291107</v>
      </c>
      <c r="U47" s="79"/>
      <c r="V47" s="79">
        <f t="shared" si="5"/>
        <v>291107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239376</v>
      </c>
      <c r="E48" s="81"/>
      <c r="F48" s="81">
        <v>239376</v>
      </c>
      <c r="G48" s="81">
        <v>191651</v>
      </c>
      <c r="H48" s="81">
        <v>19986</v>
      </c>
      <c r="I48" s="81">
        <v>4748</v>
      </c>
      <c r="J48" s="81">
        <v>22991</v>
      </c>
      <c r="K48" s="30"/>
      <c r="L48" s="76" t="s">
        <v>211</v>
      </c>
      <c r="M48" s="77"/>
      <c r="N48" s="76" t="s">
        <v>191</v>
      </c>
      <c r="O48" s="30"/>
      <c r="P48" s="81">
        <v>22991</v>
      </c>
      <c r="Q48" s="81">
        <v>4748</v>
      </c>
      <c r="R48" s="81">
        <v>19986</v>
      </c>
      <c r="S48" s="81">
        <v>191651</v>
      </c>
      <c r="T48" s="81">
        <v>239376</v>
      </c>
      <c r="U48" s="81"/>
      <c r="V48" s="81">
        <f t="shared" si="5"/>
        <v>239376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54940</v>
      </c>
      <c r="Q49" s="79">
        <v>5840</v>
      </c>
      <c r="R49" s="79">
        <v>58269</v>
      </c>
      <c r="S49" s="79">
        <v>172058</v>
      </c>
      <c r="T49" s="79">
        <v>291107</v>
      </c>
      <c r="U49" s="79"/>
      <c r="V49" s="79">
        <f t="shared" si="5"/>
        <v>291107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22991</v>
      </c>
      <c r="Q50" s="78">
        <v>4748</v>
      </c>
      <c r="R50" s="78">
        <v>51325</v>
      </c>
      <c r="S50" s="78">
        <v>160312</v>
      </c>
      <c r="T50" s="78">
        <v>239376</v>
      </c>
      <c r="U50" s="78"/>
      <c r="V50" s="78">
        <f t="shared" si="5"/>
        <v>239376</v>
      </c>
      <c r="X50" s="73" t="s">
        <v>55</v>
      </c>
    </row>
    <row r="51" spans="2:24" x14ac:dyDescent="0.25">
      <c r="B51" s="73"/>
      <c r="D51" s="78">
        <f t="shared" ref="D51:D56" si="6">SUM(E51:F51)</f>
        <v>233249</v>
      </c>
      <c r="E51" s="78"/>
      <c r="F51" s="78">
        <v>233249</v>
      </c>
      <c r="G51" s="78">
        <v>211003</v>
      </c>
      <c r="H51" s="78">
        <v>22246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233249</v>
      </c>
      <c r="E52" s="78"/>
      <c r="F52" s="78">
        <v>233249</v>
      </c>
      <c r="G52" s="78">
        <v>179664</v>
      </c>
      <c r="H52" s="78">
        <v>53585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-171</v>
      </c>
      <c r="E53" s="78"/>
      <c r="F53" s="78">
        <v>-171</v>
      </c>
      <c r="G53" s="78"/>
      <c r="H53" s="78"/>
      <c r="I53" s="78">
        <v>-171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-171</v>
      </c>
      <c r="T53" s="78">
        <v>-171</v>
      </c>
      <c r="U53" s="78"/>
      <c r="V53" s="78">
        <f>SUM(T53:U53)</f>
        <v>-171</v>
      </c>
      <c r="X53" s="73"/>
    </row>
    <row r="54" spans="2:24" x14ac:dyDescent="0.25">
      <c r="B54" s="73"/>
      <c r="D54" s="78">
        <f t="shared" si="6"/>
        <v>57858</v>
      </c>
      <c r="E54" s="78"/>
      <c r="F54" s="78">
        <v>57858</v>
      </c>
      <c r="G54" s="78">
        <v>-7777</v>
      </c>
      <c r="H54" s="78">
        <v>4684</v>
      </c>
      <c r="I54" s="78">
        <v>6011</v>
      </c>
      <c r="J54" s="78">
        <v>54940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6127</v>
      </c>
      <c r="E55" s="78"/>
      <c r="F55" s="78">
        <v>6127</v>
      </c>
      <c r="G55" s="78">
        <v>-19523</v>
      </c>
      <c r="H55" s="78">
        <v>-2260</v>
      </c>
      <c r="I55" s="78">
        <v>4919</v>
      </c>
      <c r="J55" s="78">
        <v>22991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5167</v>
      </c>
      <c r="E56" s="78">
        <v>5167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22991</v>
      </c>
      <c r="Q69" s="78">
        <v>4919</v>
      </c>
      <c r="R69" s="78">
        <v>-2260</v>
      </c>
      <c r="S69" s="78">
        <v>-19523</v>
      </c>
      <c r="T69" s="78">
        <v>6127</v>
      </c>
      <c r="U69" s="78"/>
      <c r="V69" s="78">
        <f>SUM(T69:U69)</f>
        <v>6127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5167</v>
      </c>
      <c r="V71" s="78">
        <f t="shared" ref="V71:V74" si="7">SUM(T71:U71)</f>
        <v>5167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1316</v>
      </c>
      <c r="Q72" s="78">
        <v>1009</v>
      </c>
      <c r="R72" s="78">
        <v>260</v>
      </c>
      <c r="S72" s="78">
        <v>185</v>
      </c>
      <c r="T72" s="78">
        <v>2770</v>
      </c>
      <c r="U72" s="78">
        <v>77</v>
      </c>
      <c r="V72" s="78">
        <f t="shared" si="7"/>
        <v>2847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542</v>
      </c>
      <c r="Q73" s="78">
        <v>-316</v>
      </c>
      <c r="R73" s="78">
        <v>-2341</v>
      </c>
      <c r="S73" s="78">
        <v>-206</v>
      </c>
      <c r="T73" s="78">
        <v>-2321</v>
      </c>
      <c r="U73" s="78">
        <v>-526</v>
      </c>
      <c r="V73" s="78">
        <f t="shared" si="7"/>
        <v>-2847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11294</v>
      </c>
      <c r="E74" s="81">
        <v>4718</v>
      </c>
      <c r="F74" s="81">
        <v>6576</v>
      </c>
      <c r="G74" s="81">
        <v>-19544</v>
      </c>
      <c r="H74" s="81">
        <v>-4341</v>
      </c>
      <c r="I74" s="81">
        <v>5612</v>
      </c>
      <c r="J74" s="81">
        <v>24849</v>
      </c>
      <c r="K74" s="33"/>
      <c r="L74" s="76" t="s">
        <v>103</v>
      </c>
      <c r="M74" s="77"/>
      <c r="N74" s="76" t="s">
        <v>104</v>
      </c>
      <c r="O74" s="33"/>
      <c r="P74" s="81">
        <v>24849</v>
      </c>
      <c r="Q74" s="81">
        <v>5612</v>
      </c>
      <c r="R74" s="81">
        <v>-4341</v>
      </c>
      <c r="S74" s="81">
        <v>-19544</v>
      </c>
      <c r="T74" s="81">
        <v>6576</v>
      </c>
      <c r="U74" s="81">
        <v>4718</v>
      </c>
      <c r="V74" s="81">
        <f t="shared" si="7"/>
        <v>11294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63025</v>
      </c>
      <c r="E75" s="79"/>
      <c r="F75" s="79">
        <v>63025</v>
      </c>
      <c r="G75" s="79">
        <v>13012</v>
      </c>
      <c r="H75" s="79">
        <v>6352</v>
      </c>
      <c r="I75" s="79">
        <v>459</v>
      </c>
      <c r="J75" s="79">
        <v>43202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64716</v>
      </c>
      <c r="E76" s="78"/>
      <c r="F76" s="78">
        <v>64716</v>
      </c>
      <c r="G76" s="78">
        <v>10657</v>
      </c>
      <c r="H76" s="78">
        <v>6346</v>
      </c>
      <c r="I76" s="78">
        <v>459</v>
      </c>
      <c r="J76" s="78">
        <v>47254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-51731</v>
      </c>
      <c r="E77" s="78"/>
      <c r="F77" s="78">
        <v>-51731</v>
      </c>
      <c r="G77" s="78">
        <v>-11746</v>
      </c>
      <c r="H77" s="78">
        <v>-6944</v>
      </c>
      <c r="I77" s="78">
        <v>-1092</v>
      </c>
      <c r="J77" s="78">
        <v>-31949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-1691</v>
      </c>
      <c r="E78" s="78"/>
      <c r="F78" s="78">
        <v>-1691</v>
      </c>
      <c r="G78" s="78">
        <v>2355</v>
      </c>
      <c r="H78" s="78">
        <v>6</v>
      </c>
      <c r="I78" s="78">
        <v>0</v>
      </c>
      <c r="J78" s="78">
        <v>-4052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218</v>
      </c>
      <c r="F79" s="78">
        <v>-218</v>
      </c>
      <c r="G79" s="78">
        <v>29</v>
      </c>
      <c r="H79" s="78">
        <v>-54</v>
      </c>
      <c r="I79" s="78">
        <v>0</v>
      </c>
      <c r="J79" s="78">
        <v>-193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4500</v>
      </c>
      <c r="F80" s="78">
        <v>-4500</v>
      </c>
      <c r="G80" s="78">
        <v>-20839</v>
      </c>
      <c r="H80" s="78">
        <v>-3695</v>
      </c>
      <c r="I80" s="78">
        <v>6245</v>
      </c>
      <c r="J80" s="78">
        <v>13789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hyperlinks>
    <hyperlink ref="X5" location="'Lista Tablas'!A1" display="'Lista Tablas'!A1"/>
  </hyperlinks>
  <pageMargins left="0.18" right="0.18" top="0.59055118110236227" bottom="1" header="0" footer="0"/>
  <pageSetup paperSize="8" scale="54" pageOrder="overThenDown" orientation="landscape" horizontalDpi="300" r:id="rId1"/>
  <headerFooter alignWithMargins="0"/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AX106"/>
  <sheetViews>
    <sheetView showGridLines="0" showRowColHeaders="0" zoomScale="82" zoomScaleNormal="82" workbookViewId="0">
      <pane ySplit="6" topLeftCell="A7" activePane="bottomLeft" state="frozen"/>
      <selection pane="bottomLeft"/>
    </sheetView>
  </sheetViews>
  <sheetFormatPr baseColWidth="10" defaultColWidth="11.44140625" defaultRowHeight="13.2" x14ac:dyDescent="0.25"/>
  <cols>
    <col min="1" max="1" width="2.33203125" style="4" customWidth="1"/>
    <col min="2" max="2" width="20.88671875" style="4" customWidth="1"/>
    <col min="3" max="3" width="0.5546875" style="6" customWidth="1"/>
    <col min="4" max="4" width="10.44140625" style="4" customWidth="1"/>
    <col min="5" max="8" width="10.33203125" style="4" customWidth="1"/>
    <col min="9" max="9" width="12.33203125" style="4" bestFit="1" customWidth="1"/>
    <col min="10" max="10" width="11.109375" style="4" bestFit="1" customWidth="1"/>
    <col min="11" max="11" width="0.44140625" style="4" customWidth="1"/>
    <col min="12" max="12" width="11.88671875" style="4" customWidth="1"/>
    <col min="13" max="13" width="0.5546875" style="4" customWidth="1"/>
    <col min="14" max="14" width="54.5546875" style="4" customWidth="1"/>
    <col min="15" max="15" width="0.44140625" style="4" customWidth="1"/>
    <col min="16" max="16" width="11.109375" style="4" customWidth="1"/>
    <col min="17" max="17" width="11.88671875" style="4" customWidth="1"/>
    <col min="18" max="22" width="10.44140625" style="4" customWidth="1"/>
    <col min="23" max="23" width="0.6640625" style="6" customWidth="1"/>
    <col min="24" max="24" width="18.109375" style="4" customWidth="1"/>
    <col min="25" max="16384" width="11.44140625" style="4"/>
  </cols>
  <sheetData>
    <row r="2" spans="2:50" ht="25.2" customHeight="1" x14ac:dyDescent="0.3">
      <c r="B2" s="70" t="s">
        <v>199</v>
      </c>
      <c r="C2" s="4"/>
      <c r="D2" s="6"/>
      <c r="E2" s="5"/>
      <c r="F2" s="5"/>
      <c r="G2" s="5"/>
      <c r="H2" s="5"/>
      <c r="I2" s="5"/>
      <c r="J2" s="5"/>
      <c r="K2" s="5"/>
      <c r="L2" s="6"/>
      <c r="M2" s="6"/>
      <c r="N2" s="6"/>
      <c r="O2" s="5"/>
      <c r="P2" s="6"/>
      <c r="Q2" s="6"/>
      <c r="R2" s="6"/>
      <c r="S2" s="6"/>
      <c r="T2" s="6"/>
      <c r="U2" s="6"/>
      <c r="V2" s="6"/>
      <c r="W2" s="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0.85" customHeight="1" x14ac:dyDescent="0.3">
      <c r="B3" s="70" t="s">
        <v>201</v>
      </c>
      <c r="C3" s="4"/>
      <c r="D3" s="6"/>
      <c r="E3" s="5"/>
      <c r="F3" s="5"/>
      <c r="G3" s="5"/>
      <c r="H3" s="5"/>
      <c r="I3" s="5"/>
      <c r="J3" s="5"/>
      <c r="K3" s="5"/>
      <c r="L3" s="6"/>
      <c r="M3" s="6"/>
      <c r="N3" s="6"/>
      <c r="O3" s="5"/>
      <c r="P3" s="6"/>
      <c r="Q3" s="6"/>
      <c r="R3" s="6"/>
      <c r="S3" s="6"/>
      <c r="T3" s="6"/>
      <c r="U3" s="6"/>
      <c r="V3" s="6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.149999999999999" customHeight="1" x14ac:dyDescent="0.3">
      <c r="B4" s="70" t="s">
        <v>118</v>
      </c>
      <c r="C4" s="4"/>
      <c r="D4" s="6"/>
      <c r="E4" s="7"/>
      <c r="F4" s="7"/>
      <c r="G4" s="5"/>
      <c r="H4" s="5"/>
      <c r="I4" s="5"/>
      <c r="J4" s="5"/>
      <c r="K4" s="5"/>
      <c r="L4" s="6"/>
      <c r="M4" s="6"/>
      <c r="N4" s="6"/>
      <c r="O4" s="5"/>
      <c r="P4" s="6"/>
      <c r="Q4" s="6"/>
      <c r="R4" s="6"/>
      <c r="S4" s="6"/>
      <c r="T4" s="6"/>
      <c r="U4" s="6"/>
      <c r="V4" s="6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5.6" customHeight="1" x14ac:dyDescent="0.3">
      <c r="B5" s="71" t="s">
        <v>125</v>
      </c>
      <c r="C5" s="4"/>
      <c r="D5" s="6"/>
      <c r="E5" s="7"/>
      <c r="F5" s="7"/>
      <c r="G5" s="5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6"/>
      <c r="U5" s="6"/>
      <c r="V5" s="6"/>
      <c r="W5" s="4"/>
      <c r="X5" s="69" t="s">
        <v>202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3">
      <c r="B6" s="71" t="s">
        <v>115</v>
      </c>
      <c r="C6" s="4"/>
      <c r="D6" s="6"/>
      <c r="E6" s="5"/>
      <c r="F6" s="5"/>
      <c r="G6" s="5"/>
      <c r="H6" s="5"/>
      <c r="I6" s="5"/>
      <c r="J6" s="5"/>
      <c r="K6" s="5"/>
      <c r="L6" s="6"/>
      <c r="M6" s="6"/>
      <c r="N6" s="6"/>
      <c r="O6" s="5"/>
      <c r="P6" s="6"/>
      <c r="Q6" s="6"/>
      <c r="R6" s="6"/>
      <c r="S6" s="6"/>
      <c r="T6" s="6"/>
      <c r="U6" s="6"/>
      <c r="V6" s="6"/>
      <c r="W6" s="4"/>
      <c r="X6" s="6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x14ac:dyDescent="0.25">
      <c r="C7" s="4"/>
      <c r="W7" s="4"/>
    </row>
    <row r="8" spans="2:50" ht="17.7" customHeight="1" x14ac:dyDescent="0.25">
      <c r="B8" s="72" t="s">
        <v>0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74"/>
      <c r="O8" s="1"/>
      <c r="P8" s="1"/>
      <c r="Q8" s="1"/>
      <c r="R8" s="1"/>
      <c r="S8" s="1"/>
      <c r="T8" s="1"/>
      <c r="U8" s="1"/>
      <c r="V8" s="1"/>
      <c r="W8" s="8"/>
      <c r="X8" s="1"/>
    </row>
    <row r="9" spans="2:50" s="6" customFormat="1" ht="3.75" customHeight="1" x14ac:dyDescent="0.35">
      <c r="B9" s="73"/>
      <c r="C9" s="9"/>
      <c r="D9" s="73"/>
      <c r="E9" s="73"/>
      <c r="F9" s="73"/>
      <c r="G9" s="73"/>
      <c r="H9" s="73"/>
      <c r="I9" s="73"/>
      <c r="J9" s="73"/>
      <c r="K9" s="10"/>
      <c r="L9" s="73"/>
      <c r="M9" s="11"/>
      <c r="N9" s="74"/>
      <c r="O9" s="10"/>
      <c r="P9" s="73"/>
      <c r="Q9" s="73"/>
      <c r="R9" s="73"/>
      <c r="S9" s="73"/>
      <c r="T9" s="73"/>
      <c r="U9" s="73"/>
      <c r="V9" s="73"/>
      <c r="W9" s="9"/>
      <c r="X9" s="73"/>
    </row>
    <row r="10" spans="2:50" s="16" customFormat="1" ht="12.6" customHeight="1" x14ac:dyDescent="0.2">
      <c r="B10" s="73" t="s">
        <v>1</v>
      </c>
      <c r="C10" s="12"/>
      <c r="D10" s="73" t="s">
        <v>2</v>
      </c>
      <c r="E10" s="73" t="s">
        <v>3</v>
      </c>
      <c r="F10" s="73"/>
      <c r="G10" s="73"/>
      <c r="H10" s="73"/>
      <c r="I10" s="73"/>
      <c r="J10" s="73"/>
      <c r="K10" s="14"/>
      <c r="L10" s="73" t="s">
        <v>4</v>
      </c>
      <c r="M10" s="15"/>
      <c r="N10" s="74" t="s">
        <v>5</v>
      </c>
      <c r="O10" s="14"/>
      <c r="P10" s="73" t="s">
        <v>6</v>
      </c>
      <c r="Q10" s="73"/>
      <c r="R10" s="73"/>
      <c r="S10" s="73"/>
      <c r="T10" s="73"/>
      <c r="U10" s="73"/>
      <c r="V10" s="73" t="s">
        <v>2</v>
      </c>
      <c r="W10" s="12"/>
      <c r="X10" s="73" t="s">
        <v>1</v>
      </c>
    </row>
    <row r="11" spans="2:50" s="16" customFormat="1" ht="2.4" customHeight="1" x14ac:dyDescent="0.2">
      <c r="B11" s="73"/>
      <c r="C11" s="13"/>
      <c r="D11" s="73"/>
      <c r="E11" s="15"/>
      <c r="F11" s="14"/>
      <c r="G11" s="14"/>
      <c r="H11" s="14"/>
      <c r="I11" s="14"/>
      <c r="J11" s="14"/>
      <c r="K11" s="14"/>
      <c r="L11" s="73"/>
      <c r="M11" s="14"/>
      <c r="N11" s="74"/>
      <c r="O11" s="14"/>
      <c r="P11" s="73"/>
      <c r="Q11" s="73"/>
      <c r="R11" s="73"/>
      <c r="S11" s="73"/>
      <c r="T11" s="73"/>
      <c r="U11" s="73"/>
      <c r="V11" s="73"/>
      <c r="W11" s="13"/>
      <c r="X11" s="73"/>
    </row>
    <row r="12" spans="2:50" s="16" customFormat="1" ht="12" x14ac:dyDescent="0.2">
      <c r="B12" s="73"/>
      <c r="C12" s="17"/>
      <c r="D12" s="73"/>
      <c r="E12" s="73" t="s">
        <v>7</v>
      </c>
      <c r="F12" s="73" t="s">
        <v>8</v>
      </c>
      <c r="G12" s="73" t="s">
        <v>116</v>
      </c>
      <c r="H12" s="73" t="s">
        <v>9</v>
      </c>
      <c r="I12" s="73" t="s">
        <v>10</v>
      </c>
      <c r="J12" s="73" t="s">
        <v>11</v>
      </c>
      <c r="K12" s="18"/>
      <c r="L12" s="73"/>
      <c r="M12" s="19"/>
      <c r="N12" s="74"/>
      <c r="O12" s="18"/>
      <c r="P12" s="73" t="s">
        <v>11</v>
      </c>
      <c r="Q12" s="73" t="s">
        <v>10</v>
      </c>
      <c r="R12" s="73" t="s">
        <v>9</v>
      </c>
      <c r="S12" s="73" t="s">
        <v>116</v>
      </c>
      <c r="T12" s="73" t="s">
        <v>8</v>
      </c>
      <c r="U12" s="73" t="s">
        <v>7</v>
      </c>
      <c r="V12" s="73"/>
      <c r="W12" s="17"/>
      <c r="X12" s="73"/>
    </row>
    <row r="13" spans="2:50" s="20" customFormat="1" ht="2.4" customHeight="1" x14ac:dyDescent="0.2">
      <c r="B13" s="73"/>
      <c r="C13" s="17"/>
      <c r="D13" s="73"/>
      <c r="E13" s="73"/>
      <c r="F13" s="19"/>
      <c r="G13" s="18"/>
      <c r="H13" s="18"/>
      <c r="I13" s="18"/>
      <c r="J13" s="18"/>
      <c r="K13" s="18"/>
      <c r="L13" s="73"/>
      <c r="M13" s="19"/>
      <c r="N13" s="74"/>
      <c r="O13" s="18"/>
      <c r="P13" s="18"/>
      <c r="Q13" s="18"/>
      <c r="R13" s="18"/>
      <c r="S13" s="18"/>
      <c r="T13" s="19"/>
      <c r="U13" s="73"/>
      <c r="V13" s="73"/>
      <c r="W13" s="17"/>
      <c r="X13" s="73"/>
    </row>
    <row r="14" spans="2:50" s="20" customFormat="1" ht="20.399999999999999" customHeight="1" x14ac:dyDescent="0.2">
      <c r="B14" s="73"/>
      <c r="C14" s="17"/>
      <c r="D14" s="73"/>
      <c r="E14" s="73" t="s">
        <v>12</v>
      </c>
      <c r="F14" s="73" t="s">
        <v>13</v>
      </c>
      <c r="G14" s="73" t="s">
        <v>14</v>
      </c>
      <c r="H14" s="73" t="s">
        <v>15</v>
      </c>
      <c r="I14" s="73" t="s">
        <v>16</v>
      </c>
      <c r="J14" s="73" t="s">
        <v>17</v>
      </c>
      <c r="K14" s="18"/>
      <c r="L14" s="73"/>
      <c r="M14" s="19"/>
      <c r="N14" s="74"/>
      <c r="O14" s="18"/>
      <c r="P14" s="73" t="s">
        <v>17</v>
      </c>
      <c r="Q14" s="73" t="s">
        <v>16</v>
      </c>
      <c r="R14" s="73" t="s">
        <v>15</v>
      </c>
      <c r="S14" s="73" t="s">
        <v>14</v>
      </c>
      <c r="T14" s="73" t="s">
        <v>13</v>
      </c>
      <c r="U14" s="73" t="s">
        <v>12</v>
      </c>
      <c r="V14" s="73"/>
      <c r="W14" s="17"/>
      <c r="X14" s="73"/>
    </row>
    <row r="15" spans="2:50" s="24" customFormat="1" ht="14.7" customHeight="1" x14ac:dyDescent="0.2">
      <c r="B15" s="73"/>
      <c r="C15" s="22"/>
      <c r="D15" s="73"/>
      <c r="E15" s="73" t="s">
        <v>18</v>
      </c>
      <c r="F15" s="73" t="s">
        <v>19</v>
      </c>
      <c r="G15" s="73" t="s">
        <v>117</v>
      </c>
      <c r="H15" s="73" t="s">
        <v>20</v>
      </c>
      <c r="I15" s="73" t="s">
        <v>21</v>
      </c>
      <c r="J15" s="73" t="s">
        <v>22</v>
      </c>
      <c r="K15" s="21"/>
      <c r="L15" s="73"/>
      <c r="M15" s="23"/>
      <c r="N15" s="74"/>
      <c r="O15" s="21"/>
      <c r="P15" s="73" t="s">
        <v>22</v>
      </c>
      <c r="Q15" s="73" t="s">
        <v>21</v>
      </c>
      <c r="R15" s="73" t="s">
        <v>20</v>
      </c>
      <c r="S15" s="73" t="s">
        <v>117</v>
      </c>
      <c r="T15" s="73" t="s">
        <v>19</v>
      </c>
      <c r="U15" s="73" t="s">
        <v>18</v>
      </c>
      <c r="V15" s="73"/>
      <c r="W15" s="22"/>
      <c r="X15" s="73"/>
    </row>
    <row r="16" spans="2:50" s="24" customFormat="1" ht="12" customHeight="1" x14ac:dyDescent="0.2">
      <c r="B16" s="73"/>
      <c r="C16" s="22"/>
      <c r="D16" s="73"/>
      <c r="E16" s="73"/>
      <c r="F16" s="73"/>
      <c r="G16" s="73"/>
      <c r="H16" s="73" t="s">
        <v>23</v>
      </c>
      <c r="I16" s="73"/>
      <c r="J16" s="73" t="s">
        <v>24</v>
      </c>
      <c r="K16" s="21"/>
      <c r="L16" s="73"/>
      <c r="M16" s="23"/>
      <c r="N16" s="74"/>
      <c r="O16" s="21"/>
      <c r="P16" s="73" t="s">
        <v>24</v>
      </c>
      <c r="Q16" s="73"/>
      <c r="R16" s="73" t="s">
        <v>23</v>
      </c>
      <c r="S16" s="73"/>
      <c r="T16" s="73"/>
      <c r="U16" s="73"/>
      <c r="V16" s="73"/>
      <c r="W16" s="22"/>
      <c r="X16" s="73"/>
    </row>
    <row r="17" spans="2:24" s="26" customFormat="1" ht="2.4" customHeight="1" x14ac:dyDescent="0.25">
      <c r="B17" s="25"/>
      <c r="E17" s="27"/>
      <c r="F17" s="29"/>
      <c r="G17" s="28"/>
      <c r="H17" s="28"/>
      <c r="I17" s="28"/>
      <c r="J17" s="28"/>
      <c r="K17" s="27"/>
      <c r="O17" s="27"/>
      <c r="R17" s="28"/>
    </row>
    <row r="18" spans="2:24" x14ac:dyDescent="0.25">
      <c r="B18" s="73" t="s">
        <v>25</v>
      </c>
      <c r="D18" s="78"/>
      <c r="E18" s="78"/>
      <c r="F18" s="78"/>
      <c r="G18" s="78"/>
      <c r="H18" s="78"/>
      <c r="I18" s="78"/>
      <c r="J18" s="78"/>
      <c r="K18" s="30"/>
      <c r="L18" s="75" t="s">
        <v>26</v>
      </c>
      <c r="M18" s="31"/>
      <c r="N18" s="75" t="s">
        <v>27</v>
      </c>
      <c r="O18" s="30"/>
      <c r="P18" s="78"/>
      <c r="Q18" s="78"/>
      <c r="R18" s="78"/>
      <c r="S18" s="78"/>
      <c r="T18" s="78"/>
      <c r="U18" s="78">
        <v>55133</v>
      </c>
      <c r="V18" s="78">
        <f>SUM(T18:U18)</f>
        <v>55133</v>
      </c>
      <c r="X18" s="73" t="s">
        <v>25</v>
      </c>
    </row>
    <row r="19" spans="2:24" x14ac:dyDescent="0.25">
      <c r="B19" s="73" t="s">
        <v>28</v>
      </c>
      <c r="D19" s="78">
        <f>SUM(E19:F19)</f>
        <v>49102</v>
      </c>
      <c r="E19" s="78">
        <v>49102</v>
      </c>
      <c r="F19" s="78"/>
      <c r="G19" s="78"/>
      <c r="H19" s="78"/>
      <c r="I19" s="78"/>
      <c r="J19" s="78"/>
      <c r="K19" s="30"/>
      <c r="L19" s="75" t="s">
        <v>29</v>
      </c>
      <c r="M19" s="31"/>
      <c r="N19" s="75" t="s">
        <v>30</v>
      </c>
      <c r="O19" s="30"/>
      <c r="P19" s="78"/>
      <c r="Q19" s="78"/>
      <c r="R19" s="78"/>
      <c r="S19" s="78"/>
      <c r="T19" s="78"/>
      <c r="U19" s="78"/>
      <c r="V19" s="78"/>
      <c r="X19" s="73" t="s">
        <v>28</v>
      </c>
    </row>
    <row r="20" spans="2:24" x14ac:dyDescent="0.25">
      <c r="B20" s="73" t="s">
        <v>31</v>
      </c>
      <c r="D20" s="78"/>
      <c r="E20" s="78"/>
      <c r="F20" s="78"/>
      <c r="G20" s="78"/>
      <c r="H20" s="78"/>
      <c r="I20" s="78"/>
      <c r="J20" s="78"/>
      <c r="K20" s="30"/>
      <c r="L20" s="75" t="s">
        <v>32</v>
      </c>
      <c r="M20" s="31"/>
      <c r="N20" s="75" t="s">
        <v>33</v>
      </c>
      <c r="O20" s="30"/>
      <c r="P20" s="78"/>
      <c r="Q20" s="78"/>
      <c r="R20" s="78"/>
      <c r="S20" s="78"/>
      <c r="T20" s="78"/>
      <c r="U20" s="78"/>
      <c r="V20" s="78"/>
      <c r="X20" s="73" t="s">
        <v>31</v>
      </c>
    </row>
    <row r="21" spans="2:24" x14ac:dyDescent="0.25">
      <c r="B21" s="73" t="s">
        <v>34</v>
      </c>
      <c r="D21" s="78"/>
      <c r="E21" s="78"/>
      <c r="F21" s="78"/>
      <c r="G21" s="78"/>
      <c r="H21" s="78"/>
      <c r="I21" s="78"/>
      <c r="J21" s="78"/>
      <c r="K21" s="30"/>
      <c r="L21" s="75" t="s">
        <v>35</v>
      </c>
      <c r="M21" s="31"/>
      <c r="N21" s="75" t="s">
        <v>36</v>
      </c>
      <c r="O21" s="30"/>
      <c r="P21" s="78"/>
      <c r="Q21" s="78"/>
      <c r="R21" s="78"/>
      <c r="S21" s="78"/>
      <c r="T21" s="78"/>
      <c r="U21" s="78"/>
      <c r="V21" s="78"/>
      <c r="X21" s="73" t="s">
        <v>34</v>
      </c>
    </row>
    <row r="22" spans="2:24" x14ac:dyDescent="0.25">
      <c r="B22" s="73" t="s">
        <v>37</v>
      </c>
      <c r="D22" s="78"/>
      <c r="E22" s="78"/>
      <c r="F22" s="78"/>
      <c r="G22" s="78"/>
      <c r="H22" s="78"/>
      <c r="I22" s="78"/>
      <c r="J22" s="78"/>
      <c r="K22" s="30"/>
      <c r="L22" s="75" t="s">
        <v>38</v>
      </c>
      <c r="M22" s="31"/>
      <c r="N22" s="75" t="s">
        <v>39</v>
      </c>
      <c r="O22" s="30"/>
      <c r="P22" s="78"/>
      <c r="Q22" s="78"/>
      <c r="R22" s="78"/>
      <c r="S22" s="78"/>
      <c r="T22" s="78"/>
      <c r="U22" s="78"/>
      <c r="V22" s="78"/>
      <c r="X22" s="73" t="s">
        <v>37</v>
      </c>
    </row>
    <row r="23" spans="2:24" x14ac:dyDescent="0.25">
      <c r="B23" s="73" t="s">
        <v>40</v>
      </c>
      <c r="D23" s="78">
        <f>SUM(E23:F23)</f>
        <v>171946</v>
      </c>
      <c r="E23" s="78"/>
      <c r="F23" s="78">
        <v>171946</v>
      </c>
      <c r="G23" s="78">
        <v>40499</v>
      </c>
      <c r="H23" s="78">
        <v>21749</v>
      </c>
      <c r="I23" s="78">
        <v>6807</v>
      </c>
      <c r="J23" s="78">
        <v>89190</v>
      </c>
      <c r="K23" s="30"/>
      <c r="L23" s="76" t="s">
        <v>205</v>
      </c>
      <c r="M23" s="77"/>
      <c r="N23" s="76" t="s">
        <v>41</v>
      </c>
      <c r="O23" s="30"/>
      <c r="P23" s="78">
        <v>89190</v>
      </c>
      <c r="Q23" s="78">
        <v>6807</v>
      </c>
      <c r="R23" s="78">
        <v>21749</v>
      </c>
      <c r="S23" s="78">
        <v>40499</v>
      </c>
      <c r="T23" s="78">
        <v>171946</v>
      </c>
      <c r="U23" s="78"/>
      <c r="V23" s="78">
        <f>SUM(T23:U23)</f>
        <v>171946</v>
      </c>
      <c r="X23" s="73" t="s">
        <v>40</v>
      </c>
    </row>
    <row r="24" spans="2:24" x14ac:dyDescent="0.25">
      <c r="B24" s="73" t="s">
        <v>42</v>
      </c>
      <c r="D24" s="78">
        <f t="shared" ref="D24:D31" si="0">SUM(E24:F24)</f>
        <v>22835</v>
      </c>
      <c r="E24" s="78"/>
      <c r="F24" s="78">
        <v>22835</v>
      </c>
      <c r="G24" s="78">
        <v>5670</v>
      </c>
      <c r="H24" s="78">
        <v>3360</v>
      </c>
      <c r="I24" s="78">
        <v>941</v>
      </c>
      <c r="J24" s="78">
        <v>12864</v>
      </c>
      <c r="K24" s="30"/>
      <c r="L24" s="75" t="s">
        <v>185</v>
      </c>
      <c r="M24" s="31"/>
      <c r="N24" s="75" t="s">
        <v>43</v>
      </c>
      <c r="O24" s="30"/>
      <c r="P24" s="78"/>
      <c r="Q24" s="78"/>
      <c r="R24" s="78"/>
      <c r="S24" s="78"/>
      <c r="T24" s="78"/>
      <c r="U24" s="78"/>
      <c r="V24" s="78"/>
      <c r="X24" s="73" t="s">
        <v>42</v>
      </c>
    </row>
    <row r="25" spans="2:24" x14ac:dyDescent="0.25">
      <c r="B25" s="73"/>
      <c r="D25" s="78">
        <f t="shared" si="0"/>
        <v>149111</v>
      </c>
      <c r="E25" s="78"/>
      <c r="F25" s="78">
        <v>149111</v>
      </c>
      <c r="G25" s="78">
        <v>34829</v>
      </c>
      <c r="H25" s="78">
        <v>18389</v>
      </c>
      <c r="I25" s="78">
        <v>5866</v>
      </c>
      <c r="J25" s="78">
        <v>76326</v>
      </c>
      <c r="K25" s="30"/>
      <c r="L25" s="76" t="s">
        <v>45</v>
      </c>
      <c r="M25" s="77"/>
      <c r="N25" s="76" t="s">
        <v>46</v>
      </c>
      <c r="O25" s="30"/>
      <c r="P25" s="78">
        <v>76326</v>
      </c>
      <c r="Q25" s="78">
        <v>5866</v>
      </c>
      <c r="R25" s="78">
        <v>18389</v>
      </c>
      <c r="S25" s="78">
        <v>34829</v>
      </c>
      <c r="T25" s="78">
        <v>149111</v>
      </c>
      <c r="U25" s="78"/>
      <c r="V25" s="78">
        <f t="shared" ref="V25:V31" si="1">SUM(T25:U25)</f>
        <v>149111</v>
      </c>
      <c r="X25" s="73"/>
    </row>
    <row r="26" spans="2:24" x14ac:dyDescent="0.25">
      <c r="B26" s="73"/>
      <c r="D26" s="81">
        <f t="shared" si="0"/>
        <v>6031</v>
      </c>
      <c r="E26" s="81">
        <v>6031</v>
      </c>
      <c r="F26" s="81"/>
      <c r="G26" s="81"/>
      <c r="H26" s="81"/>
      <c r="I26" s="81"/>
      <c r="J26" s="81"/>
      <c r="K26" s="30"/>
      <c r="L26" s="76" t="s">
        <v>47</v>
      </c>
      <c r="M26" s="77"/>
      <c r="N26" s="76" t="s">
        <v>48</v>
      </c>
      <c r="O26" s="30"/>
      <c r="P26" s="81"/>
      <c r="Q26" s="81"/>
      <c r="R26" s="81"/>
      <c r="S26" s="81"/>
      <c r="T26" s="81"/>
      <c r="U26" s="81">
        <v>6031</v>
      </c>
      <c r="V26" s="81">
        <f t="shared" si="1"/>
        <v>6031</v>
      </c>
      <c r="X26" s="73"/>
    </row>
    <row r="27" spans="2:24" x14ac:dyDescent="0.25">
      <c r="B27" s="80" t="s">
        <v>49</v>
      </c>
      <c r="D27" s="79">
        <f t="shared" si="0"/>
        <v>83821</v>
      </c>
      <c r="E27" s="79">
        <v>211</v>
      </c>
      <c r="F27" s="79">
        <v>83610</v>
      </c>
      <c r="G27" s="79">
        <v>7432</v>
      </c>
      <c r="H27" s="79">
        <v>18351</v>
      </c>
      <c r="I27" s="79">
        <v>3994</v>
      </c>
      <c r="J27" s="79">
        <v>53833</v>
      </c>
      <c r="K27" s="63"/>
      <c r="L27" s="75" t="s">
        <v>50</v>
      </c>
      <c r="M27" s="31"/>
      <c r="N27" s="75" t="s">
        <v>51</v>
      </c>
      <c r="O27" s="63"/>
      <c r="P27" s="79"/>
      <c r="Q27" s="79"/>
      <c r="R27" s="79"/>
      <c r="S27" s="79">
        <v>83631</v>
      </c>
      <c r="T27" s="79">
        <v>83631</v>
      </c>
      <c r="U27" s="79">
        <v>190</v>
      </c>
      <c r="V27" s="79">
        <f t="shared" si="1"/>
        <v>83821</v>
      </c>
      <c r="X27" s="80" t="s">
        <v>49</v>
      </c>
    </row>
    <row r="28" spans="2:24" x14ac:dyDescent="0.25">
      <c r="B28" s="73" t="s">
        <v>44</v>
      </c>
      <c r="D28" s="78">
        <f t="shared" si="0"/>
        <v>13723</v>
      </c>
      <c r="E28" s="78"/>
      <c r="F28" s="78">
        <v>13723</v>
      </c>
      <c r="G28" s="78">
        <v>325</v>
      </c>
      <c r="H28" s="78">
        <v>38</v>
      </c>
      <c r="I28" s="78">
        <v>38</v>
      </c>
      <c r="J28" s="78">
        <v>-379</v>
      </c>
      <c r="K28" s="65"/>
      <c r="L28" s="75" t="s">
        <v>52</v>
      </c>
      <c r="M28" s="31"/>
      <c r="N28" s="75" t="s">
        <v>53</v>
      </c>
      <c r="O28" s="65"/>
      <c r="P28" s="78"/>
      <c r="Q28" s="78"/>
      <c r="R28" s="78">
        <v>16759</v>
      </c>
      <c r="S28" s="78"/>
      <c r="T28" s="78">
        <v>16759</v>
      </c>
      <c r="U28" s="78">
        <v>-3036</v>
      </c>
      <c r="V28" s="78">
        <f t="shared" si="1"/>
        <v>13723</v>
      </c>
      <c r="X28" s="73" t="s">
        <v>44</v>
      </c>
    </row>
    <row r="29" spans="2:24" x14ac:dyDescent="0.25">
      <c r="B29" s="73"/>
      <c r="D29" s="78">
        <f t="shared" si="0"/>
        <v>13701</v>
      </c>
      <c r="E29" s="78"/>
      <c r="F29" s="78">
        <v>13701</v>
      </c>
      <c r="G29" s="78"/>
      <c r="H29" s="78"/>
      <c r="I29" s="78"/>
      <c r="J29" s="78"/>
      <c r="K29" s="30"/>
      <c r="L29" s="75" t="s">
        <v>38</v>
      </c>
      <c r="M29" s="31"/>
      <c r="N29" s="75" t="s">
        <v>39</v>
      </c>
      <c r="O29" s="30"/>
      <c r="P29" s="78"/>
      <c r="Q29" s="78"/>
      <c r="R29" s="78">
        <v>16275</v>
      </c>
      <c r="S29" s="78"/>
      <c r="T29" s="78">
        <v>16275</v>
      </c>
      <c r="U29" s="78">
        <v>-2574</v>
      </c>
      <c r="V29" s="78">
        <f t="shared" si="1"/>
        <v>13701</v>
      </c>
      <c r="X29" s="73"/>
    </row>
    <row r="30" spans="2:24" x14ac:dyDescent="0.25">
      <c r="B30" s="73"/>
      <c r="D30" s="78">
        <f t="shared" si="0"/>
        <v>22</v>
      </c>
      <c r="E30" s="78"/>
      <c r="F30" s="78">
        <v>22</v>
      </c>
      <c r="G30" s="78">
        <v>325</v>
      </c>
      <c r="H30" s="78">
        <v>38</v>
      </c>
      <c r="I30" s="78">
        <v>38</v>
      </c>
      <c r="J30" s="78">
        <v>-379</v>
      </c>
      <c r="K30" s="30"/>
      <c r="L30" s="75" t="s">
        <v>56</v>
      </c>
      <c r="M30" s="31"/>
      <c r="N30" s="75" t="s">
        <v>57</v>
      </c>
      <c r="O30" s="30"/>
      <c r="P30" s="78"/>
      <c r="Q30" s="78"/>
      <c r="R30" s="78">
        <v>484</v>
      </c>
      <c r="S30" s="78"/>
      <c r="T30" s="78">
        <v>484</v>
      </c>
      <c r="U30" s="78">
        <v>-462</v>
      </c>
      <c r="V30" s="78">
        <f t="shared" si="1"/>
        <v>22</v>
      </c>
      <c r="X30" s="73"/>
    </row>
    <row r="31" spans="2:24" x14ac:dyDescent="0.25">
      <c r="B31" s="73"/>
      <c r="D31" s="78">
        <f t="shared" si="0"/>
        <v>74613</v>
      </c>
      <c r="E31" s="78"/>
      <c r="F31" s="78">
        <v>74613</v>
      </c>
      <c r="G31" s="78">
        <v>32742</v>
      </c>
      <c r="H31" s="78">
        <v>3360</v>
      </c>
      <c r="I31" s="78">
        <v>2775</v>
      </c>
      <c r="J31" s="78">
        <v>35736</v>
      </c>
      <c r="K31" s="34"/>
      <c r="L31" s="76" t="s">
        <v>206</v>
      </c>
      <c r="M31" s="77"/>
      <c r="N31" s="76" t="s">
        <v>119</v>
      </c>
      <c r="O31" s="34"/>
      <c r="P31" s="78">
        <v>35736</v>
      </c>
      <c r="Q31" s="78">
        <v>2775</v>
      </c>
      <c r="R31" s="78">
        <v>3360</v>
      </c>
      <c r="S31" s="78">
        <v>32742</v>
      </c>
      <c r="T31" s="78">
        <v>74613</v>
      </c>
      <c r="U31" s="78"/>
      <c r="V31" s="78">
        <f t="shared" si="1"/>
        <v>74613</v>
      </c>
      <c r="X31" s="73"/>
    </row>
    <row r="32" spans="2:24" x14ac:dyDescent="0.25">
      <c r="B32" s="73"/>
      <c r="D32" s="78"/>
      <c r="E32" s="78"/>
      <c r="F32" s="78"/>
      <c r="G32" s="78"/>
      <c r="H32" s="78"/>
      <c r="I32" s="78"/>
      <c r="J32" s="78"/>
      <c r="K32" s="34"/>
      <c r="L32" s="76" t="s">
        <v>207</v>
      </c>
      <c r="M32" s="77"/>
      <c r="N32" s="76" t="s">
        <v>59</v>
      </c>
      <c r="O32" s="34"/>
      <c r="P32" s="78"/>
      <c r="Q32" s="78"/>
      <c r="R32" s="78"/>
      <c r="S32" s="78"/>
      <c r="T32" s="78"/>
      <c r="U32" s="78"/>
      <c r="V32" s="78"/>
      <c r="X32" s="73"/>
    </row>
    <row r="33" spans="2:24" x14ac:dyDescent="0.25">
      <c r="B33" s="73"/>
      <c r="D33" s="78">
        <f>SUM(E33:F33)</f>
        <v>51778</v>
      </c>
      <c r="E33" s="78"/>
      <c r="F33" s="78">
        <v>51778</v>
      </c>
      <c r="G33" s="78">
        <v>27072</v>
      </c>
      <c r="H33" s="78">
        <v>0</v>
      </c>
      <c r="I33" s="78">
        <v>1834</v>
      </c>
      <c r="J33" s="78">
        <v>22872</v>
      </c>
      <c r="K33" s="30"/>
      <c r="L33" s="76" t="s">
        <v>120</v>
      </c>
      <c r="M33" s="77"/>
      <c r="N33" s="76" t="s">
        <v>121</v>
      </c>
      <c r="O33" s="30"/>
      <c r="P33" s="78">
        <v>22872</v>
      </c>
      <c r="Q33" s="78">
        <v>1834</v>
      </c>
      <c r="R33" s="78">
        <v>0</v>
      </c>
      <c r="S33" s="78">
        <v>27072</v>
      </c>
      <c r="T33" s="78">
        <v>51778</v>
      </c>
      <c r="U33" s="78"/>
      <c r="V33" s="78">
        <f>SUM(T33:U33)</f>
        <v>51778</v>
      </c>
      <c r="X33" s="73"/>
    </row>
    <row r="34" spans="2:24" x14ac:dyDescent="0.25">
      <c r="B34" s="73"/>
      <c r="D34" s="81"/>
      <c r="E34" s="81"/>
      <c r="F34" s="81"/>
      <c r="G34" s="81"/>
      <c r="H34" s="81"/>
      <c r="I34" s="81"/>
      <c r="J34" s="81"/>
      <c r="K34" s="30"/>
      <c r="L34" s="76" t="s">
        <v>60</v>
      </c>
      <c r="M34" s="77"/>
      <c r="N34" s="76" t="s">
        <v>61</v>
      </c>
      <c r="O34" s="30"/>
      <c r="P34" s="81"/>
      <c r="Q34" s="81"/>
      <c r="R34" s="81"/>
      <c r="S34" s="81"/>
      <c r="T34" s="81"/>
      <c r="U34" s="81"/>
      <c r="V34" s="81"/>
      <c r="X34" s="73"/>
    </row>
    <row r="35" spans="2:24" x14ac:dyDescent="0.25">
      <c r="B35" s="80" t="s">
        <v>62</v>
      </c>
      <c r="D35" s="79">
        <f t="shared" ref="D35:D36" si="2">SUM(E35:F35)</f>
        <v>48181</v>
      </c>
      <c r="E35" s="79">
        <v>6205</v>
      </c>
      <c r="F35" s="79">
        <v>41976</v>
      </c>
      <c r="G35" s="79">
        <v>3442</v>
      </c>
      <c r="H35" s="79">
        <v>5521</v>
      </c>
      <c r="I35" s="79">
        <v>21143</v>
      </c>
      <c r="J35" s="79">
        <v>11870</v>
      </c>
      <c r="K35" s="63"/>
      <c r="L35" s="75" t="s">
        <v>63</v>
      </c>
      <c r="M35" s="31"/>
      <c r="N35" s="75" t="s">
        <v>64</v>
      </c>
      <c r="O35" s="63"/>
      <c r="P35" s="79">
        <v>4436</v>
      </c>
      <c r="Q35" s="79">
        <v>20414</v>
      </c>
      <c r="R35" s="79">
        <v>3337</v>
      </c>
      <c r="S35" s="79">
        <v>12264</v>
      </c>
      <c r="T35" s="79">
        <v>40451</v>
      </c>
      <c r="U35" s="79">
        <v>7730</v>
      </c>
      <c r="V35" s="79">
        <f t="shared" ref="V35:V36" si="3">SUM(T35:U35)</f>
        <v>48181</v>
      </c>
      <c r="X35" s="80" t="s">
        <v>62</v>
      </c>
    </row>
    <row r="36" spans="2:24" x14ac:dyDescent="0.25">
      <c r="B36" s="73" t="s">
        <v>54</v>
      </c>
      <c r="D36" s="78">
        <f t="shared" si="2"/>
        <v>173478</v>
      </c>
      <c r="E36" s="78"/>
      <c r="F36" s="78">
        <v>173478</v>
      </c>
      <c r="G36" s="78">
        <v>125195</v>
      </c>
      <c r="H36" s="78">
        <v>17935</v>
      </c>
      <c r="I36" s="78">
        <v>2046</v>
      </c>
      <c r="J36" s="78">
        <v>28302</v>
      </c>
      <c r="K36" s="30"/>
      <c r="L36" s="76" t="s">
        <v>208</v>
      </c>
      <c r="M36" s="77"/>
      <c r="N36" s="76" t="s">
        <v>65</v>
      </c>
      <c r="O36" s="30"/>
      <c r="P36" s="78">
        <v>28302</v>
      </c>
      <c r="Q36" s="78">
        <v>2046</v>
      </c>
      <c r="R36" s="78">
        <v>17935</v>
      </c>
      <c r="S36" s="78">
        <v>125195</v>
      </c>
      <c r="T36" s="78">
        <v>173478</v>
      </c>
      <c r="U36" s="78"/>
      <c r="V36" s="78">
        <f t="shared" si="3"/>
        <v>173478</v>
      </c>
      <c r="X36" s="73" t="s">
        <v>54</v>
      </c>
    </row>
    <row r="37" spans="2:24" x14ac:dyDescent="0.25">
      <c r="B37" s="73" t="s">
        <v>55</v>
      </c>
      <c r="D37" s="78"/>
      <c r="E37" s="78"/>
      <c r="F37" s="78"/>
      <c r="G37" s="78"/>
      <c r="H37" s="78"/>
      <c r="I37" s="78"/>
      <c r="J37" s="78"/>
      <c r="K37" s="30"/>
      <c r="L37" s="76"/>
      <c r="M37" s="77"/>
      <c r="N37" s="76" t="s">
        <v>67</v>
      </c>
      <c r="O37" s="30"/>
      <c r="P37" s="78"/>
      <c r="Q37" s="78"/>
      <c r="R37" s="78"/>
      <c r="S37" s="78"/>
      <c r="T37" s="78"/>
      <c r="U37" s="78"/>
      <c r="V37" s="78"/>
      <c r="X37" s="73" t="s">
        <v>55</v>
      </c>
    </row>
    <row r="38" spans="2:24" x14ac:dyDescent="0.25">
      <c r="B38" s="73" t="s">
        <v>58</v>
      </c>
      <c r="D38" s="78">
        <f>SUM(E38:F38)</f>
        <v>150643</v>
      </c>
      <c r="E38" s="78"/>
      <c r="F38" s="78">
        <v>150643</v>
      </c>
      <c r="G38" s="78">
        <v>119525</v>
      </c>
      <c r="H38" s="78">
        <v>14575</v>
      </c>
      <c r="I38" s="78">
        <v>1105</v>
      </c>
      <c r="J38" s="78">
        <v>15438</v>
      </c>
      <c r="K38" s="30"/>
      <c r="L38" s="76" t="s">
        <v>69</v>
      </c>
      <c r="M38" s="77"/>
      <c r="N38" s="76" t="s">
        <v>70</v>
      </c>
      <c r="O38" s="30"/>
      <c r="P38" s="78">
        <v>15438</v>
      </c>
      <c r="Q38" s="78">
        <v>1105</v>
      </c>
      <c r="R38" s="78">
        <v>14575</v>
      </c>
      <c r="S38" s="78">
        <v>119525</v>
      </c>
      <c r="T38" s="78">
        <v>150643</v>
      </c>
      <c r="U38" s="78"/>
      <c r="V38" s="78">
        <f>SUM(T38:U38)</f>
        <v>150643</v>
      </c>
      <c r="X38" s="73" t="s">
        <v>58</v>
      </c>
    </row>
    <row r="39" spans="2:24" x14ac:dyDescent="0.25">
      <c r="B39" s="73"/>
      <c r="D39" s="81"/>
      <c r="E39" s="81"/>
      <c r="F39" s="81"/>
      <c r="G39" s="81"/>
      <c r="H39" s="81"/>
      <c r="I39" s="81"/>
      <c r="J39" s="81"/>
      <c r="K39" s="30"/>
      <c r="L39" s="76"/>
      <c r="M39" s="77"/>
      <c r="N39" s="76" t="s">
        <v>72</v>
      </c>
      <c r="O39" s="30"/>
      <c r="P39" s="81"/>
      <c r="Q39" s="81"/>
      <c r="R39" s="81"/>
      <c r="S39" s="81"/>
      <c r="T39" s="81"/>
      <c r="U39" s="81"/>
      <c r="V39" s="81"/>
      <c r="X39" s="73"/>
    </row>
    <row r="40" spans="2:24" x14ac:dyDescent="0.25">
      <c r="B40" s="80" t="s">
        <v>66</v>
      </c>
      <c r="D40" s="79">
        <f t="shared" ref="D40:D48" si="4">SUM(E40:F40)</f>
        <v>20119</v>
      </c>
      <c r="E40" s="79">
        <v>162</v>
      </c>
      <c r="F40" s="79">
        <v>19957</v>
      </c>
      <c r="G40" s="79">
        <v>13096</v>
      </c>
      <c r="H40" s="79">
        <v>2</v>
      </c>
      <c r="I40" s="79">
        <v>1344</v>
      </c>
      <c r="J40" s="79">
        <v>5515</v>
      </c>
      <c r="K40" s="63"/>
      <c r="L40" s="75" t="s">
        <v>73</v>
      </c>
      <c r="M40" s="31"/>
      <c r="N40" s="75" t="s">
        <v>74</v>
      </c>
      <c r="O40" s="63"/>
      <c r="P40" s="79"/>
      <c r="Q40" s="79"/>
      <c r="R40" s="79">
        <v>19938</v>
      </c>
      <c r="S40" s="79"/>
      <c r="T40" s="79">
        <v>19938</v>
      </c>
      <c r="U40" s="79">
        <v>181</v>
      </c>
      <c r="V40" s="79">
        <f t="shared" ref="V40:V50" si="5">SUM(T40:U40)</f>
        <v>20119</v>
      </c>
      <c r="X40" s="80" t="s">
        <v>66</v>
      </c>
    </row>
    <row r="41" spans="2:24" x14ac:dyDescent="0.25">
      <c r="B41" s="73" t="s">
        <v>68</v>
      </c>
      <c r="D41" s="78">
        <f t="shared" si="4"/>
        <v>23517</v>
      </c>
      <c r="E41" s="78">
        <v>58</v>
      </c>
      <c r="F41" s="78">
        <v>23459</v>
      </c>
      <c r="G41" s="78">
        <v>23459</v>
      </c>
      <c r="H41" s="78"/>
      <c r="I41" s="78"/>
      <c r="J41" s="78"/>
      <c r="K41" s="30"/>
      <c r="L41" s="75" t="s">
        <v>75</v>
      </c>
      <c r="M41" s="31"/>
      <c r="N41" s="75" t="s">
        <v>186</v>
      </c>
      <c r="O41" s="30"/>
      <c r="P41" s="78">
        <v>866</v>
      </c>
      <c r="Q41" s="78">
        <v>1427</v>
      </c>
      <c r="R41" s="78">
        <v>21091</v>
      </c>
      <c r="S41" s="78">
        <v>63</v>
      </c>
      <c r="T41" s="78">
        <v>23447</v>
      </c>
      <c r="U41" s="78">
        <v>70</v>
      </c>
      <c r="V41" s="78">
        <f t="shared" si="5"/>
        <v>23517</v>
      </c>
      <c r="X41" s="73" t="s">
        <v>68</v>
      </c>
    </row>
    <row r="42" spans="2:24" x14ac:dyDescent="0.25">
      <c r="B42" s="73" t="s">
        <v>71</v>
      </c>
      <c r="D42" s="78">
        <f t="shared" si="4"/>
        <v>23887</v>
      </c>
      <c r="E42" s="78">
        <v>324</v>
      </c>
      <c r="F42" s="78">
        <v>23563</v>
      </c>
      <c r="G42" s="78">
        <v>76</v>
      </c>
      <c r="H42" s="78">
        <v>21303</v>
      </c>
      <c r="I42" s="78">
        <v>1212</v>
      </c>
      <c r="J42" s="78">
        <v>972</v>
      </c>
      <c r="K42" s="30"/>
      <c r="L42" s="75" t="s">
        <v>76</v>
      </c>
      <c r="M42" s="31"/>
      <c r="N42" s="75" t="s">
        <v>77</v>
      </c>
      <c r="O42" s="30"/>
      <c r="P42" s="78"/>
      <c r="Q42" s="78"/>
      <c r="R42" s="78"/>
      <c r="S42" s="78">
        <v>23731</v>
      </c>
      <c r="T42" s="78">
        <v>23731</v>
      </c>
      <c r="U42" s="78">
        <v>156</v>
      </c>
      <c r="V42" s="78">
        <f t="shared" si="5"/>
        <v>23887</v>
      </c>
      <c r="X42" s="73" t="s">
        <v>71</v>
      </c>
    </row>
    <row r="43" spans="2:24" x14ac:dyDescent="0.25">
      <c r="B43" s="73" t="s">
        <v>78</v>
      </c>
      <c r="D43" s="78">
        <f t="shared" si="4"/>
        <v>24308</v>
      </c>
      <c r="E43" s="78">
        <v>1195</v>
      </c>
      <c r="F43" s="78">
        <v>23113</v>
      </c>
      <c r="G43" s="78">
        <v>11524</v>
      </c>
      <c r="H43" s="78">
        <v>3084</v>
      </c>
      <c r="I43" s="78">
        <v>5177</v>
      </c>
      <c r="J43" s="78">
        <v>3328</v>
      </c>
      <c r="K43" s="30"/>
      <c r="L43" s="75" t="s">
        <v>79</v>
      </c>
      <c r="M43" s="31"/>
      <c r="N43" s="75" t="s">
        <v>80</v>
      </c>
      <c r="O43" s="30"/>
      <c r="P43" s="78">
        <v>854</v>
      </c>
      <c r="Q43" s="78">
        <v>4994</v>
      </c>
      <c r="R43" s="78">
        <v>1057</v>
      </c>
      <c r="S43" s="78">
        <v>14591</v>
      </c>
      <c r="T43" s="78">
        <v>21496</v>
      </c>
      <c r="U43" s="78">
        <v>2812</v>
      </c>
      <c r="V43" s="78">
        <f t="shared" si="5"/>
        <v>24308</v>
      </c>
      <c r="X43" s="73" t="s">
        <v>78</v>
      </c>
    </row>
    <row r="44" spans="2:24" ht="22.5" customHeight="1" x14ac:dyDescent="0.25">
      <c r="B44" s="73"/>
      <c r="D44" s="78">
        <f t="shared" si="4"/>
        <v>171998</v>
      </c>
      <c r="E44" s="78"/>
      <c r="F44" s="78">
        <v>171998</v>
      </c>
      <c r="G44" s="78">
        <v>115425</v>
      </c>
      <c r="H44" s="78">
        <v>35632</v>
      </c>
      <c r="I44" s="78">
        <v>734</v>
      </c>
      <c r="J44" s="78">
        <v>20207</v>
      </c>
      <c r="K44" s="61"/>
      <c r="L44" s="76" t="s">
        <v>209</v>
      </c>
      <c r="M44" s="77"/>
      <c r="N44" s="76" t="s">
        <v>187</v>
      </c>
      <c r="O44" s="61"/>
      <c r="P44" s="78">
        <v>20207</v>
      </c>
      <c r="Q44" s="78">
        <v>734</v>
      </c>
      <c r="R44" s="78">
        <v>35632</v>
      </c>
      <c r="S44" s="78">
        <v>115425</v>
      </c>
      <c r="T44" s="78">
        <v>171998</v>
      </c>
      <c r="U44" s="78"/>
      <c r="V44" s="78">
        <f t="shared" si="5"/>
        <v>171998</v>
      </c>
      <c r="X44" s="73"/>
    </row>
    <row r="45" spans="2:24" ht="24.75" customHeight="1" x14ac:dyDescent="0.25">
      <c r="B45" s="73"/>
      <c r="C45" s="35"/>
      <c r="D45" s="78">
        <f t="shared" si="4"/>
        <v>149163</v>
      </c>
      <c r="E45" s="78"/>
      <c r="F45" s="78">
        <v>149163</v>
      </c>
      <c r="G45" s="78">
        <v>109755</v>
      </c>
      <c r="H45" s="78">
        <v>32272</v>
      </c>
      <c r="I45" s="78">
        <v>-207</v>
      </c>
      <c r="J45" s="78">
        <v>7343</v>
      </c>
      <c r="K45" s="61"/>
      <c r="L45" s="76" t="s">
        <v>188</v>
      </c>
      <c r="M45" s="77"/>
      <c r="N45" s="76" t="s">
        <v>189</v>
      </c>
      <c r="O45" s="61"/>
      <c r="P45" s="78">
        <v>7343</v>
      </c>
      <c r="Q45" s="78">
        <v>-207</v>
      </c>
      <c r="R45" s="78">
        <v>32272</v>
      </c>
      <c r="S45" s="78">
        <v>109755</v>
      </c>
      <c r="T45" s="78">
        <v>149163</v>
      </c>
      <c r="U45" s="78"/>
      <c r="V45" s="78">
        <f t="shared" si="5"/>
        <v>149163</v>
      </c>
      <c r="W45" s="35"/>
      <c r="X45" s="73"/>
    </row>
    <row r="46" spans="2:24" x14ac:dyDescent="0.25">
      <c r="B46" s="73"/>
      <c r="D46" s="81">
        <f t="shared" si="4"/>
        <v>18635</v>
      </c>
      <c r="E46" s="81"/>
      <c r="F46" s="81">
        <v>18635</v>
      </c>
      <c r="G46" s="81">
        <v>1437</v>
      </c>
      <c r="H46" s="81">
        <v>17198</v>
      </c>
      <c r="I46" s="81"/>
      <c r="J46" s="81"/>
      <c r="K46" s="63"/>
      <c r="L46" s="75" t="s">
        <v>81</v>
      </c>
      <c r="M46" s="31"/>
      <c r="N46" s="75" t="s">
        <v>82</v>
      </c>
      <c r="O46" s="63"/>
      <c r="P46" s="81"/>
      <c r="Q46" s="81"/>
      <c r="R46" s="81"/>
      <c r="S46" s="81">
        <v>18635</v>
      </c>
      <c r="T46" s="81">
        <v>18635</v>
      </c>
      <c r="U46" s="81"/>
      <c r="V46" s="81">
        <f t="shared" si="5"/>
        <v>18635</v>
      </c>
      <c r="X46" s="73"/>
    </row>
    <row r="47" spans="2:24" ht="33.6" customHeight="1" x14ac:dyDescent="0.25">
      <c r="B47" s="80" t="s">
        <v>198</v>
      </c>
      <c r="D47" s="79">
        <f t="shared" si="4"/>
        <v>171998</v>
      </c>
      <c r="E47" s="79"/>
      <c r="F47" s="79">
        <v>171998</v>
      </c>
      <c r="G47" s="79">
        <v>132623</v>
      </c>
      <c r="H47" s="79">
        <v>18434</v>
      </c>
      <c r="I47" s="79">
        <v>734</v>
      </c>
      <c r="J47" s="79">
        <v>20207</v>
      </c>
      <c r="K47" s="66"/>
      <c r="L47" s="76" t="s">
        <v>210</v>
      </c>
      <c r="M47" s="77"/>
      <c r="N47" s="76" t="s">
        <v>190</v>
      </c>
      <c r="O47" s="66"/>
      <c r="P47" s="79">
        <v>20207</v>
      </c>
      <c r="Q47" s="79">
        <v>734</v>
      </c>
      <c r="R47" s="79">
        <v>18434</v>
      </c>
      <c r="S47" s="79">
        <v>132623</v>
      </c>
      <c r="T47" s="79">
        <v>171998</v>
      </c>
      <c r="U47" s="79"/>
      <c r="V47" s="79">
        <f t="shared" si="5"/>
        <v>171998</v>
      </c>
      <c r="X47" s="80" t="s">
        <v>192</v>
      </c>
    </row>
    <row r="48" spans="2:24" ht="23.25" customHeight="1" x14ac:dyDescent="0.25">
      <c r="B48" s="73" t="s">
        <v>83</v>
      </c>
      <c r="C48" s="35"/>
      <c r="D48" s="81">
        <f t="shared" si="4"/>
        <v>149163</v>
      </c>
      <c r="E48" s="81"/>
      <c r="F48" s="81">
        <v>149163</v>
      </c>
      <c r="G48" s="81">
        <v>126953</v>
      </c>
      <c r="H48" s="81">
        <v>15074</v>
      </c>
      <c r="I48" s="81">
        <v>-207</v>
      </c>
      <c r="J48" s="81">
        <v>7343</v>
      </c>
      <c r="K48" s="30"/>
      <c r="L48" s="76" t="s">
        <v>211</v>
      </c>
      <c r="M48" s="77"/>
      <c r="N48" s="76" t="s">
        <v>191</v>
      </c>
      <c r="O48" s="30"/>
      <c r="P48" s="81">
        <v>7343</v>
      </c>
      <c r="Q48" s="81">
        <v>-207</v>
      </c>
      <c r="R48" s="81">
        <v>15074</v>
      </c>
      <c r="S48" s="81">
        <v>126953</v>
      </c>
      <c r="T48" s="81">
        <v>149163</v>
      </c>
      <c r="U48" s="81"/>
      <c r="V48" s="81">
        <f t="shared" si="5"/>
        <v>149163</v>
      </c>
      <c r="W48" s="35"/>
      <c r="X48" s="73"/>
    </row>
    <row r="49" spans="2:24" ht="24" x14ac:dyDescent="0.25">
      <c r="B49" s="80" t="s">
        <v>193</v>
      </c>
      <c r="D49" s="79"/>
      <c r="E49" s="79"/>
      <c r="F49" s="79"/>
      <c r="G49" s="79"/>
      <c r="H49" s="79"/>
      <c r="I49" s="79"/>
      <c r="J49" s="79"/>
      <c r="K49" s="63"/>
      <c r="L49" s="75" t="s">
        <v>209</v>
      </c>
      <c r="M49" s="31"/>
      <c r="N49" s="75" t="s">
        <v>187</v>
      </c>
      <c r="O49" s="63"/>
      <c r="P49" s="79">
        <v>20207</v>
      </c>
      <c r="Q49" s="79">
        <v>734</v>
      </c>
      <c r="R49" s="79">
        <v>35632</v>
      </c>
      <c r="S49" s="79">
        <v>115425</v>
      </c>
      <c r="T49" s="79">
        <v>171998</v>
      </c>
      <c r="U49" s="79"/>
      <c r="V49" s="79">
        <f t="shared" si="5"/>
        <v>171998</v>
      </c>
      <c r="X49" s="80" t="s">
        <v>193</v>
      </c>
    </row>
    <row r="50" spans="2:24" ht="23.4" x14ac:dyDescent="0.25">
      <c r="B50" s="73" t="s">
        <v>55</v>
      </c>
      <c r="D50" s="78"/>
      <c r="E50" s="78"/>
      <c r="F50" s="78"/>
      <c r="G50" s="78"/>
      <c r="H50" s="78"/>
      <c r="I50" s="78"/>
      <c r="J50" s="78"/>
      <c r="K50" s="30"/>
      <c r="L50" s="75" t="s">
        <v>188</v>
      </c>
      <c r="M50" s="31"/>
      <c r="N50" s="75" t="s">
        <v>189</v>
      </c>
      <c r="O50" s="30"/>
      <c r="P50" s="78">
        <v>7343</v>
      </c>
      <c r="Q50" s="78">
        <v>-207</v>
      </c>
      <c r="R50" s="78">
        <v>32272</v>
      </c>
      <c r="S50" s="78">
        <v>109755</v>
      </c>
      <c r="T50" s="78">
        <v>149163</v>
      </c>
      <c r="U50" s="78"/>
      <c r="V50" s="78">
        <f t="shared" si="5"/>
        <v>149163</v>
      </c>
      <c r="X50" s="73" t="s">
        <v>55</v>
      </c>
    </row>
    <row r="51" spans="2:24" x14ac:dyDescent="0.25">
      <c r="B51" s="73"/>
      <c r="D51" s="78">
        <f t="shared" ref="D51:D56" si="6">SUM(E51:F51)</f>
        <v>130849</v>
      </c>
      <c r="E51" s="78"/>
      <c r="F51" s="78">
        <v>130849</v>
      </c>
      <c r="G51" s="78">
        <v>117937</v>
      </c>
      <c r="H51" s="78">
        <v>12912</v>
      </c>
      <c r="I51" s="78"/>
      <c r="J51" s="78"/>
      <c r="K51" s="30"/>
      <c r="L51" s="75" t="s">
        <v>84</v>
      </c>
      <c r="M51" s="31"/>
      <c r="N51" s="75" t="s">
        <v>85</v>
      </c>
      <c r="O51" s="30"/>
      <c r="P51" s="78"/>
      <c r="Q51" s="78"/>
      <c r="R51" s="78"/>
      <c r="S51" s="78"/>
      <c r="T51" s="78"/>
      <c r="U51" s="78"/>
      <c r="V51" s="78"/>
      <c r="X51" s="73"/>
    </row>
    <row r="52" spans="2:24" x14ac:dyDescent="0.25">
      <c r="B52" s="73"/>
      <c r="D52" s="78">
        <f t="shared" si="6"/>
        <v>130849</v>
      </c>
      <c r="E52" s="78"/>
      <c r="F52" s="78">
        <v>130849</v>
      </c>
      <c r="G52" s="78">
        <v>100739</v>
      </c>
      <c r="H52" s="78">
        <v>30110</v>
      </c>
      <c r="I52" s="78"/>
      <c r="J52" s="78"/>
      <c r="K52" s="30"/>
      <c r="L52" s="75" t="s">
        <v>86</v>
      </c>
      <c r="M52" s="31"/>
      <c r="N52" s="75" t="s">
        <v>87</v>
      </c>
      <c r="O52" s="30"/>
      <c r="P52" s="78"/>
      <c r="Q52" s="78"/>
      <c r="R52" s="78"/>
      <c r="S52" s="78"/>
      <c r="T52" s="78"/>
      <c r="U52" s="78"/>
      <c r="V52" s="78"/>
      <c r="X52" s="73"/>
    </row>
    <row r="53" spans="2:24" ht="11.25" customHeight="1" x14ac:dyDescent="0.25">
      <c r="B53" s="73"/>
      <c r="D53" s="78">
        <f t="shared" si="6"/>
        <v>215</v>
      </c>
      <c r="E53" s="78"/>
      <c r="F53" s="78">
        <v>215</v>
      </c>
      <c r="G53" s="78"/>
      <c r="H53" s="78"/>
      <c r="I53" s="78">
        <v>215</v>
      </c>
      <c r="J53" s="78"/>
      <c r="K53" s="30"/>
      <c r="L53" s="75" t="s">
        <v>88</v>
      </c>
      <c r="M53" s="31"/>
      <c r="N53" s="75" t="s">
        <v>196</v>
      </c>
      <c r="O53" s="30"/>
      <c r="P53" s="78"/>
      <c r="Q53" s="78"/>
      <c r="R53" s="78"/>
      <c r="S53" s="78">
        <v>215</v>
      </c>
      <c r="T53" s="78">
        <v>215</v>
      </c>
      <c r="U53" s="78"/>
      <c r="V53" s="78">
        <f>SUM(T53:U53)</f>
        <v>215</v>
      </c>
      <c r="X53" s="73"/>
    </row>
    <row r="54" spans="2:24" x14ac:dyDescent="0.25">
      <c r="B54" s="73"/>
      <c r="D54" s="78">
        <f t="shared" si="6"/>
        <v>41149</v>
      </c>
      <c r="E54" s="78"/>
      <c r="F54" s="78">
        <v>41149</v>
      </c>
      <c r="G54" s="78">
        <v>14901</v>
      </c>
      <c r="H54" s="78">
        <v>5522</v>
      </c>
      <c r="I54" s="78">
        <v>519</v>
      </c>
      <c r="J54" s="78">
        <v>20207</v>
      </c>
      <c r="K54" s="30"/>
      <c r="L54" s="76" t="s">
        <v>212</v>
      </c>
      <c r="M54" s="77"/>
      <c r="N54" s="76" t="s">
        <v>89</v>
      </c>
      <c r="O54" s="30"/>
      <c r="P54" s="78"/>
      <c r="Q54" s="78"/>
      <c r="R54" s="78"/>
      <c r="S54" s="78"/>
      <c r="T54" s="78"/>
      <c r="U54" s="78"/>
      <c r="V54" s="78"/>
      <c r="X54" s="73"/>
    </row>
    <row r="55" spans="2:24" x14ac:dyDescent="0.25">
      <c r="B55" s="73"/>
      <c r="D55" s="78">
        <f t="shared" si="6"/>
        <v>18314</v>
      </c>
      <c r="E55" s="78"/>
      <c r="F55" s="78">
        <v>18314</v>
      </c>
      <c r="G55" s="78">
        <v>9231</v>
      </c>
      <c r="H55" s="78">
        <v>2162</v>
      </c>
      <c r="I55" s="78">
        <v>-422</v>
      </c>
      <c r="J55" s="78">
        <v>7343</v>
      </c>
      <c r="K55" s="30"/>
      <c r="L55" s="76" t="s">
        <v>194</v>
      </c>
      <c r="M55" s="77"/>
      <c r="N55" s="76" t="s">
        <v>90</v>
      </c>
      <c r="O55" s="30"/>
      <c r="P55" s="78"/>
      <c r="Q55" s="78"/>
      <c r="R55" s="78"/>
      <c r="S55" s="78"/>
      <c r="T55" s="78"/>
      <c r="U55" s="78"/>
      <c r="V55" s="78"/>
      <c r="X55" s="73"/>
    </row>
    <row r="56" spans="2:24" ht="13.8" thickBot="1" x14ac:dyDescent="0.3">
      <c r="B56" s="73"/>
      <c r="C56" s="36"/>
      <c r="D56" s="78">
        <f t="shared" si="6"/>
        <v>5979</v>
      </c>
      <c r="E56" s="78">
        <v>5979</v>
      </c>
      <c r="F56" s="78"/>
      <c r="G56" s="78"/>
      <c r="H56" s="78"/>
      <c r="I56" s="78"/>
      <c r="J56" s="78"/>
      <c r="K56" s="37"/>
      <c r="L56" s="76" t="s">
        <v>91</v>
      </c>
      <c r="M56" s="77"/>
      <c r="N56" s="76" t="s">
        <v>92</v>
      </c>
      <c r="O56" s="37"/>
      <c r="P56" s="78"/>
      <c r="Q56" s="78"/>
      <c r="R56" s="78"/>
      <c r="S56" s="78"/>
      <c r="T56" s="78"/>
      <c r="U56" s="78"/>
      <c r="V56" s="78"/>
      <c r="W56" s="36"/>
      <c r="X56" s="73"/>
    </row>
    <row r="57" spans="2:24" x14ac:dyDescent="0.25">
      <c r="B57" s="16"/>
      <c r="C57" s="15"/>
      <c r="D57" s="33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0"/>
      <c r="P57" s="33"/>
      <c r="Q57" s="33"/>
      <c r="R57" s="33"/>
      <c r="S57" s="33"/>
      <c r="T57" s="33"/>
      <c r="U57" s="33"/>
      <c r="V57" s="33"/>
      <c r="W57" s="15"/>
      <c r="X57" s="16"/>
    </row>
    <row r="58" spans="2:24" ht="20.100000000000001" customHeight="1" x14ac:dyDescent="0.25">
      <c r="B58" s="39"/>
      <c r="C58" s="15"/>
      <c r="D58" s="33"/>
      <c r="E58" s="30"/>
      <c r="F58" s="30"/>
      <c r="G58" s="30"/>
      <c r="H58" s="30"/>
      <c r="I58" s="30"/>
      <c r="J58" s="30"/>
      <c r="K58" s="30"/>
      <c r="L58" s="33"/>
      <c r="M58" s="33"/>
      <c r="N58" s="33"/>
      <c r="O58" s="30"/>
      <c r="P58" s="33"/>
      <c r="Q58" s="33"/>
      <c r="R58" s="33"/>
      <c r="S58" s="33"/>
      <c r="T58" s="33"/>
      <c r="U58" s="33"/>
      <c r="V58" s="33"/>
      <c r="W58" s="15"/>
      <c r="X58" s="39"/>
    </row>
    <row r="59" spans="2:24" ht="17.7" customHeight="1" x14ac:dyDescent="0.25">
      <c r="B59" s="8" t="s">
        <v>93</v>
      </c>
      <c r="C59" s="8"/>
      <c r="D59" s="73"/>
      <c r="E59" s="73"/>
      <c r="F59" s="2"/>
      <c r="G59" s="2"/>
      <c r="H59" s="2"/>
      <c r="I59" s="2"/>
      <c r="J59" s="2"/>
      <c r="K59" s="2"/>
      <c r="L59" s="73"/>
      <c r="M59" s="2"/>
      <c r="N59" s="73"/>
      <c r="O59" s="2"/>
      <c r="P59" s="74"/>
      <c r="Q59" s="74"/>
      <c r="R59" s="74"/>
      <c r="S59" s="74"/>
      <c r="T59" s="74"/>
      <c r="U59" s="74"/>
      <c r="V59" s="74"/>
      <c r="W59" s="74"/>
      <c r="X59" s="8"/>
    </row>
    <row r="60" spans="2:24" s="6" customFormat="1" ht="3.75" customHeight="1" x14ac:dyDescent="0.35">
      <c r="B60" s="73"/>
      <c r="C60" s="40"/>
      <c r="D60" s="73"/>
      <c r="E60" s="73"/>
      <c r="F60" s="73"/>
      <c r="G60" s="73"/>
      <c r="H60" s="73"/>
      <c r="I60" s="73"/>
      <c r="J60" s="73"/>
      <c r="K60" s="41"/>
      <c r="L60" s="73"/>
      <c r="M60" s="42"/>
      <c r="N60" s="73"/>
      <c r="O60" s="41"/>
      <c r="P60" s="74"/>
      <c r="Q60" s="74"/>
      <c r="R60" s="74"/>
      <c r="S60" s="74"/>
      <c r="T60" s="74"/>
      <c r="U60" s="74"/>
      <c r="V60" s="74"/>
      <c r="W60" s="74"/>
      <c r="X60" s="74"/>
    </row>
    <row r="61" spans="2:24" s="16" customFormat="1" ht="12.6" customHeight="1" x14ac:dyDescent="0.2">
      <c r="B61" s="73" t="s">
        <v>1</v>
      </c>
      <c r="C61" s="43"/>
      <c r="D61" s="73" t="s">
        <v>2</v>
      </c>
      <c r="E61" s="74" t="s">
        <v>283</v>
      </c>
      <c r="F61" s="73"/>
      <c r="G61" s="73"/>
      <c r="H61" s="73"/>
      <c r="I61" s="73"/>
      <c r="J61" s="73"/>
      <c r="K61" s="44"/>
      <c r="L61" s="73" t="s">
        <v>4</v>
      </c>
      <c r="M61" s="45"/>
      <c r="N61" s="73" t="s">
        <v>5</v>
      </c>
      <c r="O61" s="44"/>
      <c r="P61" s="74" t="s">
        <v>284</v>
      </c>
      <c r="Q61" s="73"/>
      <c r="R61" s="73"/>
      <c r="S61" s="73"/>
      <c r="T61" s="73"/>
      <c r="U61" s="73"/>
      <c r="V61" s="73" t="s">
        <v>2</v>
      </c>
      <c r="W61" s="43"/>
      <c r="X61" s="73" t="s">
        <v>1</v>
      </c>
    </row>
    <row r="62" spans="2:24" s="16" customFormat="1" ht="2.4" customHeight="1" x14ac:dyDescent="0.2">
      <c r="B62" s="73"/>
      <c r="C62" s="46"/>
      <c r="D62" s="73"/>
      <c r="E62" s="15"/>
      <c r="F62" s="14"/>
      <c r="G62" s="14"/>
      <c r="H62" s="14"/>
      <c r="I62" s="14"/>
      <c r="J62" s="14"/>
      <c r="K62" s="44"/>
      <c r="L62" s="73"/>
      <c r="M62" s="44"/>
      <c r="N62" s="73"/>
      <c r="O62" s="44"/>
      <c r="P62" s="73"/>
      <c r="Q62" s="73"/>
      <c r="R62" s="73"/>
      <c r="S62" s="73"/>
      <c r="T62" s="73"/>
      <c r="U62" s="73"/>
      <c r="V62" s="73"/>
      <c r="W62" s="46"/>
      <c r="X62" s="73"/>
    </row>
    <row r="63" spans="2:24" s="16" customFormat="1" ht="12" x14ac:dyDescent="0.2">
      <c r="B63" s="73"/>
      <c r="C63" s="47"/>
      <c r="D63" s="73"/>
      <c r="E63" s="73" t="s">
        <v>7</v>
      </c>
      <c r="F63" s="73" t="s">
        <v>8</v>
      </c>
      <c r="G63" s="73" t="s">
        <v>116</v>
      </c>
      <c r="H63" s="73" t="s">
        <v>9</v>
      </c>
      <c r="I63" s="73" t="s">
        <v>10</v>
      </c>
      <c r="J63" s="73" t="s">
        <v>11</v>
      </c>
      <c r="K63" s="32"/>
      <c r="L63" s="73"/>
      <c r="M63" s="48"/>
      <c r="N63" s="73"/>
      <c r="O63" s="32"/>
      <c r="P63" s="73" t="s">
        <v>11</v>
      </c>
      <c r="Q63" s="73" t="s">
        <v>10</v>
      </c>
      <c r="R63" s="73" t="s">
        <v>9</v>
      </c>
      <c r="S63" s="73" t="s">
        <v>116</v>
      </c>
      <c r="T63" s="73" t="s">
        <v>8</v>
      </c>
      <c r="U63" s="73" t="s">
        <v>7</v>
      </c>
      <c r="V63" s="73"/>
      <c r="W63" s="47"/>
      <c r="X63" s="73"/>
    </row>
    <row r="64" spans="2:24" s="20" customFormat="1" ht="2.4" customHeight="1" x14ac:dyDescent="0.2">
      <c r="B64" s="73"/>
      <c r="C64" s="47"/>
      <c r="D64" s="73"/>
      <c r="E64" s="73"/>
      <c r="F64" s="19"/>
      <c r="G64" s="18"/>
      <c r="H64" s="18"/>
      <c r="I64" s="18"/>
      <c r="J64" s="18"/>
      <c r="K64" s="32"/>
      <c r="L64" s="73"/>
      <c r="M64" s="48"/>
      <c r="N64" s="73"/>
      <c r="O64" s="32"/>
      <c r="P64" s="18"/>
      <c r="Q64" s="18"/>
      <c r="R64" s="18"/>
      <c r="S64" s="18"/>
      <c r="T64" s="19"/>
      <c r="U64" s="73"/>
      <c r="V64" s="73"/>
      <c r="W64" s="47"/>
      <c r="X64" s="73"/>
    </row>
    <row r="65" spans="2:24" s="20" customFormat="1" ht="18.600000000000001" customHeight="1" x14ac:dyDescent="0.2">
      <c r="B65" s="73"/>
      <c r="C65" s="47"/>
      <c r="D65" s="73"/>
      <c r="E65" s="73" t="s">
        <v>12</v>
      </c>
      <c r="F65" s="73" t="s">
        <v>13</v>
      </c>
      <c r="G65" s="73" t="s">
        <v>14</v>
      </c>
      <c r="H65" s="73" t="s">
        <v>15</v>
      </c>
      <c r="I65" s="73" t="s">
        <v>16</v>
      </c>
      <c r="J65" s="73" t="s">
        <v>17</v>
      </c>
      <c r="K65" s="32"/>
      <c r="L65" s="73"/>
      <c r="M65" s="48"/>
      <c r="N65" s="73"/>
      <c r="O65" s="32"/>
      <c r="P65" s="73" t="s">
        <v>17</v>
      </c>
      <c r="Q65" s="73" t="s">
        <v>16</v>
      </c>
      <c r="R65" s="73" t="s">
        <v>15</v>
      </c>
      <c r="S65" s="73" t="s">
        <v>14</v>
      </c>
      <c r="T65" s="73" t="s">
        <v>13</v>
      </c>
      <c r="U65" s="73" t="s">
        <v>12</v>
      </c>
      <c r="V65" s="73"/>
      <c r="W65" s="47"/>
      <c r="X65" s="73"/>
    </row>
    <row r="66" spans="2:24" s="24" customFormat="1" ht="14.7" customHeight="1" x14ac:dyDescent="0.2">
      <c r="B66" s="73"/>
      <c r="C66" s="50"/>
      <c r="D66" s="73"/>
      <c r="E66" s="73" t="s">
        <v>18</v>
      </c>
      <c r="F66" s="73" t="s">
        <v>19</v>
      </c>
      <c r="G66" s="73" t="s">
        <v>117</v>
      </c>
      <c r="H66" s="73" t="s">
        <v>20</v>
      </c>
      <c r="I66" s="73" t="s">
        <v>21</v>
      </c>
      <c r="J66" s="73" t="s">
        <v>22</v>
      </c>
      <c r="K66" s="49"/>
      <c r="L66" s="73"/>
      <c r="M66" s="51"/>
      <c r="N66" s="73"/>
      <c r="O66" s="49"/>
      <c r="P66" s="73" t="s">
        <v>22</v>
      </c>
      <c r="Q66" s="73" t="s">
        <v>21</v>
      </c>
      <c r="R66" s="73" t="s">
        <v>20</v>
      </c>
      <c r="S66" s="73" t="s">
        <v>117</v>
      </c>
      <c r="T66" s="73" t="s">
        <v>19</v>
      </c>
      <c r="U66" s="73" t="s">
        <v>18</v>
      </c>
      <c r="V66" s="73"/>
      <c r="W66" s="50"/>
      <c r="X66" s="73"/>
    </row>
    <row r="67" spans="2:24" s="24" customFormat="1" ht="12" customHeight="1" x14ac:dyDescent="0.2">
      <c r="B67" s="73"/>
      <c r="C67" s="50"/>
      <c r="D67" s="73"/>
      <c r="E67" s="73"/>
      <c r="F67" s="73"/>
      <c r="G67" s="73"/>
      <c r="H67" s="73" t="s">
        <v>23</v>
      </c>
      <c r="I67" s="73"/>
      <c r="J67" s="73" t="s">
        <v>24</v>
      </c>
      <c r="K67" s="49"/>
      <c r="L67" s="73"/>
      <c r="M67" s="51"/>
      <c r="N67" s="73"/>
      <c r="O67" s="49"/>
      <c r="P67" s="73" t="s">
        <v>24</v>
      </c>
      <c r="Q67" s="73"/>
      <c r="R67" s="73" t="s">
        <v>23</v>
      </c>
      <c r="S67" s="73"/>
      <c r="T67" s="73"/>
      <c r="U67" s="73"/>
      <c r="V67" s="73"/>
      <c r="W67" s="50"/>
      <c r="X67" s="73"/>
    </row>
    <row r="68" spans="2:24" ht="4.5" customHeight="1" thickBot="1" x14ac:dyDescent="0.3">
      <c r="C68" s="52"/>
      <c r="D68" s="30"/>
      <c r="E68" s="30"/>
      <c r="F68" s="30"/>
      <c r="G68" s="30"/>
      <c r="H68" s="30"/>
      <c r="I68" s="30"/>
      <c r="J68" s="30"/>
      <c r="K68" s="33"/>
      <c r="L68" s="33"/>
      <c r="M68" s="33"/>
      <c r="N68" s="33"/>
      <c r="O68" s="33"/>
      <c r="P68" s="30"/>
      <c r="Q68" s="30"/>
      <c r="R68" s="30"/>
      <c r="S68" s="30"/>
      <c r="T68" s="30"/>
      <c r="U68" s="30"/>
      <c r="V68" s="30"/>
      <c r="W68" s="52"/>
    </row>
    <row r="69" spans="2:24" ht="13.8" thickTop="1" x14ac:dyDescent="0.25">
      <c r="B69" s="73" t="s">
        <v>94</v>
      </c>
      <c r="C69" s="45"/>
      <c r="D69" s="78"/>
      <c r="E69" s="78"/>
      <c r="F69" s="78"/>
      <c r="G69" s="78"/>
      <c r="H69" s="78"/>
      <c r="I69" s="78"/>
      <c r="J69" s="78"/>
      <c r="K69" s="33"/>
      <c r="L69" s="75" t="s">
        <v>195</v>
      </c>
      <c r="M69" s="31"/>
      <c r="N69" s="75" t="s">
        <v>90</v>
      </c>
      <c r="O69" s="33"/>
      <c r="P69" s="78">
        <v>7343</v>
      </c>
      <c r="Q69" s="78">
        <v>-422</v>
      </c>
      <c r="R69" s="78">
        <v>2162</v>
      </c>
      <c r="S69" s="78">
        <v>9231</v>
      </c>
      <c r="T69" s="78">
        <v>18314</v>
      </c>
      <c r="U69" s="78"/>
      <c r="V69" s="78">
        <f>SUM(T69:U69)</f>
        <v>18314</v>
      </c>
      <c r="W69" s="45"/>
      <c r="X69" s="73" t="s">
        <v>94</v>
      </c>
    </row>
    <row r="70" spans="2:24" x14ac:dyDescent="0.25">
      <c r="B70" s="73" t="s">
        <v>95</v>
      </c>
      <c r="C70" s="45"/>
      <c r="D70" s="78"/>
      <c r="E70" s="78"/>
      <c r="F70" s="78"/>
      <c r="G70" s="78"/>
      <c r="H70" s="78"/>
      <c r="I70" s="78"/>
      <c r="J70" s="78"/>
      <c r="K70" s="33"/>
      <c r="L70" s="75"/>
      <c r="M70" s="31"/>
      <c r="N70" s="75"/>
      <c r="O70" s="33"/>
      <c r="P70" s="78"/>
      <c r="Q70" s="78"/>
      <c r="R70" s="78"/>
      <c r="S70" s="78"/>
      <c r="T70" s="78"/>
      <c r="U70" s="78"/>
      <c r="V70" s="78"/>
      <c r="W70" s="45"/>
      <c r="X70" s="73" t="s">
        <v>95</v>
      </c>
    </row>
    <row r="71" spans="2:24" x14ac:dyDescent="0.25">
      <c r="B71" s="73" t="s">
        <v>96</v>
      </c>
      <c r="C71" s="45"/>
      <c r="D71" s="78"/>
      <c r="E71" s="78"/>
      <c r="F71" s="78"/>
      <c r="G71" s="78"/>
      <c r="H71" s="78"/>
      <c r="I71" s="78"/>
      <c r="J71" s="78"/>
      <c r="K71" s="33"/>
      <c r="L71" s="75" t="s">
        <v>91</v>
      </c>
      <c r="M71" s="31"/>
      <c r="N71" s="75" t="s">
        <v>92</v>
      </c>
      <c r="O71" s="33"/>
      <c r="P71" s="78"/>
      <c r="Q71" s="78"/>
      <c r="R71" s="78"/>
      <c r="S71" s="78"/>
      <c r="T71" s="78"/>
      <c r="U71" s="78">
        <v>5979</v>
      </c>
      <c r="V71" s="78">
        <f t="shared" ref="V71:V74" si="7">SUM(T71:U71)</f>
        <v>5979</v>
      </c>
      <c r="W71" s="45"/>
      <c r="X71" s="73" t="s">
        <v>96</v>
      </c>
    </row>
    <row r="72" spans="2:24" x14ac:dyDescent="0.25">
      <c r="B72" s="73" t="s">
        <v>97</v>
      </c>
      <c r="C72" s="45"/>
      <c r="D72" s="78"/>
      <c r="E72" s="78"/>
      <c r="F72" s="78"/>
      <c r="G72" s="78"/>
      <c r="H72" s="78"/>
      <c r="I72" s="78"/>
      <c r="J72" s="78"/>
      <c r="K72" s="33"/>
      <c r="L72" s="75" t="s">
        <v>98</v>
      </c>
      <c r="M72" s="31"/>
      <c r="N72" s="75" t="s">
        <v>99</v>
      </c>
      <c r="O72" s="33"/>
      <c r="P72" s="78">
        <v>2296</v>
      </c>
      <c r="Q72" s="78">
        <v>357</v>
      </c>
      <c r="R72" s="78">
        <v>594</v>
      </c>
      <c r="S72" s="78">
        <v>4560</v>
      </c>
      <c r="T72" s="78">
        <v>7807</v>
      </c>
      <c r="U72" s="78">
        <v>170</v>
      </c>
      <c r="V72" s="78">
        <f t="shared" si="7"/>
        <v>7977</v>
      </c>
      <c r="W72" s="45"/>
      <c r="X72" s="73" t="s">
        <v>97</v>
      </c>
    </row>
    <row r="73" spans="2:24" x14ac:dyDescent="0.25">
      <c r="B73" s="73" t="s">
        <v>100</v>
      </c>
      <c r="C73" s="45"/>
      <c r="D73" s="78"/>
      <c r="E73" s="78"/>
      <c r="F73" s="78"/>
      <c r="G73" s="78"/>
      <c r="H73" s="78"/>
      <c r="I73" s="78"/>
      <c r="J73" s="78"/>
      <c r="K73" s="33"/>
      <c r="L73" s="75" t="s">
        <v>98</v>
      </c>
      <c r="M73" s="31"/>
      <c r="N73" s="75" t="s">
        <v>101</v>
      </c>
      <c r="O73" s="33"/>
      <c r="P73" s="78">
        <v>163</v>
      </c>
      <c r="Q73" s="78">
        <v>-2482</v>
      </c>
      <c r="R73" s="78">
        <v>-4332</v>
      </c>
      <c r="S73" s="78">
        <v>-283</v>
      </c>
      <c r="T73" s="78">
        <v>-6934</v>
      </c>
      <c r="U73" s="78">
        <v>-1043</v>
      </c>
      <c r="V73" s="78">
        <f t="shared" si="7"/>
        <v>-7977</v>
      </c>
      <c r="W73" s="45"/>
      <c r="X73" s="73" t="s">
        <v>100</v>
      </c>
    </row>
    <row r="74" spans="2:24" ht="24" x14ac:dyDescent="0.25">
      <c r="B74" s="73" t="s">
        <v>102</v>
      </c>
      <c r="C74" s="53"/>
      <c r="D74" s="81">
        <f t="shared" ref="D74:D78" si="8">SUM(E74:F74)</f>
        <v>24293</v>
      </c>
      <c r="E74" s="81">
        <v>5106</v>
      </c>
      <c r="F74" s="81">
        <v>19187</v>
      </c>
      <c r="G74" s="81">
        <v>13508</v>
      </c>
      <c r="H74" s="81">
        <v>-1576</v>
      </c>
      <c r="I74" s="81">
        <v>-2547</v>
      </c>
      <c r="J74" s="81">
        <v>9802</v>
      </c>
      <c r="K74" s="33"/>
      <c r="L74" s="76" t="s">
        <v>103</v>
      </c>
      <c r="M74" s="77"/>
      <c r="N74" s="76" t="s">
        <v>104</v>
      </c>
      <c r="O74" s="33"/>
      <c r="P74" s="81">
        <v>9802</v>
      </c>
      <c r="Q74" s="81">
        <v>-2547</v>
      </c>
      <c r="R74" s="81">
        <v>-1576</v>
      </c>
      <c r="S74" s="81">
        <v>13508</v>
      </c>
      <c r="T74" s="81">
        <v>19187</v>
      </c>
      <c r="U74" s="81">
        <v>5106</v>
      </c>
      <c r="V74" s="81">
        <f t="shared" si="7"/>
        <v>24293</v>
      </c>
      <c r="W74" s="53"/>
      <c r="X74" s="73" t="s">
        <v>102</v>
      </c>
    </row>
    <row r="75" spans="2:24" x14ac:dyDescent="0.25">
      <c r="B75" s="80" t="s">
        <v>105</v>
      </c>
      <c r="C75" s="53"/>
      <c r="D75" s="79">
        <f t="shared" si="8"/>
        <v>47128</v>
      </c>
      <c r="E75" s="79"/>
      <c r="F75" s="79">
        <v>47128</v>
      </c>
      <c r="G75" s="79">
        <v>13127</v>
      </c>
      <c r="H75" s="79">
        <v>6831</v>
      </c>
      <c r="I75" s="79">
        <v>861</v>
      </c>
      <c r="J75" s="79">
        <v>26309</v>
      </c>
      <c r="K75" s="64"/>
      <c r="L75" s="75" t="s">
        <v>213</v>
      </c>
      <c r="M75" s="31"/>
      <c r="N75" s="75" t="s">
        <v>106</v>
      </c>
      <c r="O75" s="64"/>
      <c r="P75" s="79"/>
      <c r="Q75" s="79"/>
      <c r="R75" s="79"/>
      <c r="S75" s="79"/>
      <c r="T75" s="79"/>
      <c r="U75" s="79"/>
      <c r="V75" s="79"/>
      <c r="W75" s="53"/>
      <c r="X75" s="80" t="s">
        <v>105</v>
      </c>
    </row>
    <row r="76" spans="2:24" x14ac:dyDescent="0.25">
      <c r="B76" s="73" t="s">
        <v>107</v>
      </c>
      <c r="C76" s="45"/>
      <c r="D76" s="78">
        <f t="shared" si="8"/>
        <v>45890</v>
      </c>
      <c r="E76" s="78"/>
      <c r="F76" s="78">
        <v>45890</v>
      </c>
      <c r="G76" s="78">
        <v>12997</v>
      </c>
      <c r="H76" s="78">
        <v>6831</v>
      </c>
      <c r="I76" s="78">
        <v>861</v>
      </c>
      <c r="J76" s="78">
        <v>25201</v>
      </c>
      <c r="K76" s="67"/>
      <c r="L76" s="75" t="s">
        <v>214</v>
      </c>
      <c r="M76" s="31"/>
      <c r="N76" s="75" t="s">
        <v>108</v>
      </c>
      <c r="O76" s="67"/>
      <c r="P76" s="78"/>
      <c r="Q76" s="78"/>
      <c r="R76" s="78"/>
      <c r="S76" s="78"/>
      <c r="T76" s="78"/>
      <c r="U76" s="78"/>
      <c r="V76" s="78"/>
      <c r="W76" s="45"/>
      <c r="X76" s="73" t="s">
        <v>107</v>
      </c>
    </row>
    <row r="77" spans="2:24" ht="13.8" thickBot="1" x14ac:dyDescent="0.3">
      <c r="B77" s="73" t="s">
        <v>203</v>
      </c>
      <c r="C77" s="52"/>
      <c r="D77" s="78">
        <f t="shared" si="8"/>
        <v>-22835</v>
      </c>
      <c r="E77" s="78"/>
      <c r="F77" s="78">
        <v>-22835</v>
      </c>
      <c r="G77" s="78">
        <v>-5670</v>
      </c>
      <c r="H77" s="78">
        <v>-3360</v>
      </c>
      <c r="I77" s="78">
        <v>-941</v>
      </c>
      <c r="J77" s="78">
        <v>-12864</v>
      </c>
      <c r="K77" s="33"/>
      <c r="L77" s="75" t="s">
        <v>185</v>
      </c>
      <c r="M77" s="31"/>
      <c r="N77" s="75" t="s">
        <v>43</v>
      </c>
      <c r="O77" s="33"/>
      <c r="P77" s="78"/>
      <c r="Q77" s="78"/>
      <c r="R77" s="78"/>
      <c r="S77" s="78"/>
      <c r="T77" s="78"/>
      <c r="U77" s="78"/>
      <c r="V77" s="78"/>
      <c r="W77" s="52"/>
      <c r="X77" s="73" t="s">
        <v>109</v>
      </c>
    </row>
    <row r="78" spans="2:24" ht="23.25" customHeight="1" thickTop="1" x14ac:dyDescent="0.25">
      <c r="B78" s="73" t="s">
        <v>204</v>
      </c>
      <c r="C78" s="45"/>
      <c r="D78" s="78">
        <f t="shared" si="8"/>
        <v>1238</v>
      </c>
      <c r="E78" s="78"/>
      <c r="F78" s="78">
        <v>1238</v>
      </c>
      <c r="G78" s="78">
        <v>130</v>
      </c>
      <c r="H78" s="78">
        <v>0</v>
      </c>
      <c r="I78" s="78">
        <v>0</v>
      </c>
      <c r="J78" s="78">
        <v>1108</v>
      </c>
      <c r="K78" s="68"/>
      <c r="L78" s="75" t="s">
        <v>157</v>
      </c>
      <c r="M78" s="31"/>
      <c r="N78" s="75" t="s">
        <v>158</v>
      </c>
      <c r="O78" s="68"/>
      <c r="P78" s="78"/>
      <c r="Q78" s="78"/>
      <c r="R78" s="78"/>
      <c r="S78" s="78"/>
      <c r="T78" s="78"/>
      <c r="U78" s="78"/>
      <c r="V78" s="78"/>
      <c r="W78" s="45"/>
      <c r="X78" s="73" t="s">
        <v>111</v>
      </c>
    </row>
    <row r="79" spans="2:24" x14ac:dyDescent="0.25">
      <c r="B79" s="73"/>
      <c r="C79" s="45"/>
      <c r="D79" s="78"/>
      <c r="E79" s="78">
        <v>-8</v>
      </c>
      <c r="F79" s="78">
        <v>8</v>
      </c>
      <c r="G79" s="78">
        <v>-578</v>
      </c>
      <c r="H79" s="78">
        <v>275</v>
      </c>
      <c r="I79" s="78">
        <v>0</v>
      </c>
      <c r="J79" s="78">
        <v>311</v>
      </c>
      <c r="K79" s="33"/>
      <c r="L79" s="75" t="s">
        <v>197</v>
      </c>
      <c r="M79" s="31"/>
      <c r="N79" s="75" t="s">
        <v>200</v>
      </c>
      <c r="O79" s="33"/>
      <c r="P79" s="78"/>
      <c r="Q79" s="78"/>
      <c r="R79" s="78"/>
      <c r="S79" s="78"/>
      <c r="T79" s="78"/>
      <c r="U79" s="78"/>
      <c r="V79" s="78"/>
      <c r="W79" s="45"/>
      <c r="X79" s="73" t="s">
        <v>110</v>
      </c>
    </row>
    <row r="80" spans="2:24" ht="13.8" thickBot="1" x14ac:dyDescent="0.3">
      <c r="B80" s="73"/>
      <c r="C80" s="54"/>
      <c r="D80" s="78"/>
      <c r="E80" s="78">
        <v>5114</v>
      </c>
      <c r="F80" s="78">
        <v>-5114</v>
      </c>
      <c r="G80" s="78">
        <v>6629</v>
      </c>
      <c r="H80" s="78">
        <v>-5322</v>
      </c>
      <c r="I80" s="78">
        <v>-2467</v>
      </c>
      <c r="J80" s="78">
        <v>-3954</v>
      </c>
      <c r="K80" s="38"/>
      <c r="L80" s="76" t="s">
        <v>112</v>
      </c>
      <c r="M80" s="77"/>
      <c r="N80" s="76" t="s">
        <v>113</v>
      </c>
      <c r="O80" s="38"/>
      <c r="P80" s="78"/>
      <c r="Q80" s="78"/>
      <c r="R80" s="78"/>
      <c r="S80" s="78"/>
      <c r="T80" s="78"/>
      <c r="U80" s="78"/>
      <c r="V80" s="78"/>
      <c r="W80" s="54"/>
      <c r="X80" s="73"/>
    </row>
    <row r="81" spans="2:23" x14ac:dyDescent="0.25">
      <c r="B81" s="16"/>
      <c r="C81" s="1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5"/>
    </row>
    <row r="82" spans="2:23" x14ac:dyDescent="0.25">
      <c r="B82" s="55"/>
      <c r="C82" s="5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56"/>
    </row>
    <row r="83" spans="2:23" x14ac:dyDescent="0.25">
      <c r="B83" s="3"/>
      <c r="C83" s="15"/>
      <c r="W83" s="15"/>
    </row>
    <row r="84" spans="2:23" x14ac:dyDescent="0.25">
      <c r="C84" s="15"/>
      <c r="W84" s="15"/>
    </row>
    <row r="85" spans="2:23" x14ac:dyDescent="0.25">
      <c r="C85" s="15"/>
      <c r="W85" s="15"/>
    </row>
    <row r="86" spans="2:23" x14ac:dyDescent="0.25">
      <c r="C86" s="15"/>
      <c r="W86" s="15"/>
    </row>
    <row r="87" spans="2:23" x14ac:dyDescent="0.25">
      <c r="C87" s="15"/>
      <c r="W87" s="15"/>
    </row>
    <row r="88" spans="2:23" ht="13.8" thickBot="1" x14ac:dyDescent="0.3">
      <c r="C88" s="57"/>
      <c r="W88" s="57"/>
    </row>
    <row r="89" spans="2:23" ht="13.8" thickTop="1" x14ac:dyDescent="0.25">
      <c r="C89" s="15"/>
      <c r="W89" s="15"/>
    </row>
    <row r="90" spans="2:23" x14ac:dyDescent="0.25">
      <c r="C90" s="15"/>
      <c r="W90" s="15"/>
    </row>
    <row r="91" spans="2:23" x14ac:dyDescent="0.25">
      <c r="C91" s="15"/>
      <c r="W91" s="15"/>
    </row>
    <row r="92" spans="2:23" x14ac:dyDescent="0.25">
      <c r="C92" s="15"/>
      <c r="W92" s="15"/>
    </row>
    <row r="93" spans="2:23" x14ac:dyDescent="0.25">
      <c r="C93" s="15"/>
      <c r="W93" s="15"/>
    </row>
    <row r="94" spans="2:23" ht="13.8" thickBot="1" x14ac:dyDescent="0.3">
      <c r="C94" s="57"/>
      <c r="W94" s="57"/>
    </row>
    <row r="95" spans="2:23" ht="13.8" thickTop="1" x14ac:dyDescent="0.25">
      <c r="C95" s="15"/>
      <c r="W95" s="15"/>
    </row>
    <row r="96" spans="2:23" x14ac:dyDescent="0.25">
      <c r="C96" s="15"/>
      <c r="W96" s="15"/>
    </row>
    <row r="97" spans="3:23" x14ac:dyDescent="0.25">
      <c r="C97" s="15"/>
      <c r="W97" s="15"/>
    </row>
    <row r="98" spans="3:23" x14ac:dyDescent="0.25">
      <c r="C98" s="15"/>
      <c r="W98" s="15"/>
    </row>
    <row r="99" spans="3:23" x14ac:dyDescent="0.25">
      <c r="C99" s="15"/>
      <c r="W99" s="15"/>
    </row>
    <row r="100" spans="3:23" x14ac:dyDescent="0.25">
      <c r="C100" s="15"/>
      <c r="W100" s="15"/>
    </row>
    <row r="101" spans="3:23" x14ac:dyDescent="0.25">
      <c r="C101" s="15"/>
      <c r="W101" s="15"/>
    </row>
    <row r="102" spans="3:23" x14ac:dyDescent="0.25">
      <c r="C102" s="15"/>
      <c r="W102" s="15"/>
    </row>
    <row r="103" spans="3:23" x14ac:dyDescent="0.25">
      <c r="C103" s="15"/>
      <c r="W103" s="15"/>
    </row>
    <row r="104" spans="3:23" x14ac:dyDescent="0.25">
      <c r="C104" s="15"/>
      <c r="W104" s="15"/>
    </row>
    <row r="105" spans="3:23" ht="13.8" thickBot="1" x14ac:dyDescent="0.3">
      <c r="C105" s="57"/>
      <c r="W105" s="57"/>
    </row>
    <row r="106" spans="3:23" ht="13.8" thickTop="1" x14ac:dyDescent="0.25"/>
  </sheetData>
  <phoneticPr fontId="0" type="noConversion"/>
  <hyperlinks>
    <hyperlink ref="X5" location="'Lista Tablas'!A1" display="'Lista Tablas'!A1"/>
  </hyperlinks>
  <pageMargins left="0.18" right="0.18" top="0.59055118110236227" bottom="1" header="0" footer="0"/>
  <pageSetup paperSize="9" scale="54" pageOrder="overThenDown" orientation="landscape" horizontalDpi="4294967292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82</vt:i4>
      </vt:variant>
      <vt:variant>
        <vt:lpstr>Rangos con nombre</vt:lpstr>
      </vt:variant>
      <vt:variant>
        <vt:i4>80</vt:i4>
      </vt:variant>
    </vt:vector>
  </HeadingPairs>
  <TitlesOfParts>
    <vt:vector size="162" baseType="lpstr">
      <vt:lpstr>Lista Tablas</vt:lpstr>
      <vt:lpstr>1999-T1</vt:lpstr>
      <vt:lpstr>1999-T2</vt:lpstr>
      <vt:lpstr>1999-T3</vt:lpstr>
      <vt:lpstr>1999-T4</vt:lpstr>
      <vt:lpstr>2000-T1</vt:lpstr>
      <vt:lpstr>2000-T2</vt:lpstr>
      <vt:lpstr>2000-T3</vt:lpstr>
      <vt:lpstr>2000-T4</vt:lpstr>
      <vt:lpstr>2001-T1</vt:lpstr>
      <vt:lpstr>2001-T2</vt:lpstr>
      <vt:lpstr>2001-T3</vt:lpstr>
      <vt:lpstr>2001-T4</vt:lpstr>
      <vt:lpstr>2002-T1</vt:lpstr>
      <vt:lpstr>2002-T2</vt:lpstr>
      <vt:lpstr>2002-T3</vt:lpstr>
      <vt:lpstr>2002-T4</vt:lpstr>
      <vt:lpstr>2003-T1</vt:lpstr>
      <vt:lpstr>2003-T2</vt:lpstr>
      <vt:lpstr>2003-T3</vt:lpstr>
      <vt:lpstr>2003-T4</vt:lpstr>
      <vt:lpstr>2004-T1</vt:lpstr>
      <vt:lpstr>2004-T2</vt:lpstr>
      <vt:lpstr>2004-T3</vt:lpstr>
      <vt:lpstr>2004-T4</vt:lpstr>
      <vt:lpstr>2005-T1</vt:lpstr>
      <vt:lpstr>2005-T2</vt:lpstr>
      <vt:lpstr>2005-T3</vt:lpstr>
      <vt:lpstr>2005-T4</vt:lpstr>
      <vt:lpstr>2006-T1</vt:lpstr>
      <vt:lpstr>2006-T2</vt:lpstr>
      <vt:lpstr>2006-T3</vt:lpstr>
      <vt:lpstr>2006-T4</vt:lpstr>
      <vt:lpstr>2007-T1</vt:lpstr>
      <vt:lpstr>2007-T2</vt:lpstr>
      <vt:lpstr>2007-T3</vt:lpstr>
      <vt:lpstr>2007-T4</vt:lpstr>
      <vt:lpstr>2008-T1</vt:lpstr>
      <vt:lpstr>2008-T2</vt:lpstr>
      <vt:lpstr>2008-T3</vt:lpstr>
      <vt:lpstr>2008-T4</vt:lpstr>
      <vt:lpstr>2009-T1</vt:lpstr>
      <vt:lpstr>2009-T2</vt:lpstr>
      <vt:lpstr>2009-T3</vt:lpstr>
      <vt:lpstr>2009-T4</vt:lpstr>
      <vt:lpstr>2010-T1</vt:lpstr>
      <vt:lpstr>2010-T2</vt:lpstr>
      <vt:lpstr>2010-T3</vt:lpstr>
      <vt:lpstr>2010-T4</vt:lpstr>
      <vt:lpstr>2011-T1</vt:lpstr>
      <vt:lpstr>2011-T2</vt:lpstr>
      <vt:lpstr>2011-T3</vt:lpstr>
      <vt:lpstr>2011-T4</vt:lpstr>
      <vt:lpstr>2012-T1</vt:lpstr>
      <vt:lpstr>2012-T2</vt:lpstr>
      <vt:lpstr>2012-T3</vt:lpstr>
      <vt:lpstr>2012-T4</vt:lpstr>
      <vt:lpstr>2013-T1</vt:lpstr>
      <vt:lpstr>2013-T2</vt:lpstr>
      <vt:lpstr>2013-T3</vt:lpstr>
      <vt:lpstr>2013-T4</vt:lpstr>
      <vt:lpstr>2014-T1</vt:lpstr>
      <vt:lpstr>2014-T2</vt:lpstr>
      <vt:lpstr>2014-T3</vt:lpstr>
      <vt:lpstr>2014-T4</vt:lpstr>
      <vt:lpstr>2015-T1</vt:lpstr>
      <vt:lpstr>2015-T2</vt:lpstr>
      <vt:lpstr>2015-T3</vt:lpstr>
      <vt:lpstr>2015-T4</vt:lpstr>
      <vt:lpstr>2016-T1</vt:lpstr>
      <vt:lpstr>2016-T2</vt:lpstr>
      <vt:lpstr>2016-T3</vt:lpstr>
      <vt:lpstr>2016-T4</vt:lpstr>
      <vt:lpstr>2017-T1</vt:lpstr>
      <vt:lpstr>2017-T2</vt:lpstr>
      <vt:lpstr>2017-T3</vt:lpstr>
      <vt:lpstr>2017-T4</vt:lpstr>
      <vt:lpstr>2018-T1</vt:lpstr>
      <vt:lpstr>2018-T2</vt:lpstr>
      <vt:lpstr>2018-T3</vt:lpstr>
      <vt:lpstr>2018-T4</vt:lpstr>
      <vt:lpstr>2019-T1</vt:lpstr>
      <vt:lpstr>'1999-T1'!Títulos_a_imprimir</vt:lpstr>
      <vt:lpstr>'1999-T2'!Títulos_a_imprimir</vt:lpstr>
      <vt:lpstr>'1999-T3'!Títulos_a_imprimir</vt:lpstr>
      <vt:lpstr>'1999-T4'!Títulos_a_imprimir</vt:lpstr>
      <vt:lpstr>'2000-T1'!Títulos_a_imprimir</vt:lpstr>
      <vt:lpstr>'2000-T2'!Títulos_a_imprimir</vt:lpstr>
      <vt:lpstr>'2000-T3'!Títulos_a_imprimir</vt:lpstr>
      <vt:lpstr>'2000-T4'!Títulos_a_imprimir</vt:lpstr>
      <vt:lpstr>'2001-T1'!Títulos_a_imprimir</vt:lpstr>
      <vt:lpstr>'2001-T2'!Títulos_a_imprimir</vt:lpstr>
      <vt:lpstr>'2001-T3'!Títulos_a_imprimir</vt:lpstr>
      <vt:lpstr>'2001-T4'!Títulos_a_imprimir</vt:lpstr>
      <vt:lpstr>'2002-T1'!Títulos_a_imprimir</vt:lpstr>
      <vt:lpstr>'2002-T2'!Títulos_a_imprimir</vt:lpstr>
      <vt:lpstr>'2002-T3'!Títulos_a_imprimir</vt:lpstr>
      <vt:lpstr>'2002-T4'!Títulos_a_imprimir</vt:lpstr>
      <vt:lpstr>'2003-T1'!Títulos_a_imprimir</vt:lpstr>
      <vt:lpstr>'2003-T2'!Títulos_a_imprimir</vt:lpstr>
      <vt:lpstr>'2003-T3'!Títulos_a_imprimir</vt:lpstr>
      <vt:lpstr>'2003-T4'!Títulos_a_imprimir</vt:lpstr>
      <vt:lpstr>'2004-T1'!Títulos_a_imprimir</vt:lpstr>
      <vt:lpstr>'2004-T2'!Títulos_a_imprimir</vt:lpstr>
      <vt:lpstr>'2004-T3'!Títulos_a_imprimir</vt:lpstr>
      <vt:lpstr>'2004-T4'!Títulos_a_imprimir</vt:lpstr>
      <vt:lpstr>'2005-T1'!Títulos_a_imprimir</vt:lpstr>
      <vt:lpstr>'2005-T2'!Títulos_a_imprimir</vt:lpstr>
      <vt:lpstr>'2005-T3'!Títulos_a_imprimir</vt:lpstr>
      <vt:lpstr>'2005-T4'!Títulos_a_imprimir</vt:lpstr>
      <vt:lpstr>'2006-T1'!Títulos_a_imprimir</vt:lpstr>
      <vt:lpstr>'2006-T2'!Títulos_a_imprimir</vt:lpstr>
      <vt:lpstr>'2006-T3'!Títulos_a_imprimir</vt:lpstr>
      <vt:lpstr>'2006-T4'!Títulos_a_imprimir</vt:lpstr>
      <vt:lpstr>'2007-T1'!Títulos_a_imprimir</vt:lpstr>
      <vt:lpstr>'2007-T2'!Títulos_a_imprimir</vt:lpstr>
      <vt:lpstr>'2007-T3'!Títulos_a_imprimir</vt:lpstr>
      <vt:lpstr>'2007-T4'!Títulos_a_imprimir</vt:lpstr>
      <vt:lpstr>'2008-T1'!Títulos_a_imprimir</vt:lpstr>
      <vt:lpstr>'2008-T2'!Títulos_a_imprimir</vt:lpstr>
      <vt:lpstr>'2008-T3'!Títulos_a_imprimir</vt:lpstr>
      <vt:lpstr>'2008-T4'!Títulos_a_imprimir</vt:lpstr>
      <vt:lpstr>'2009-T1'!Títulos_a_imprimir</vt:lpstr>
      <vt:lpstr>'2009-T2'!Títulos_a_imprimir</vt:lpstr>
      <vt:lpstr>'2009-T3'!Títulos_a_imprimir</vt:lpstr>
      <vt:lpstr>'2009-T4'!Títulos_a_imprimir</vt:lpstr>
      <vt:lpstr>'2010-T1'!Títulos_a_imprimir</vt:lpstr>
      <vt:lpstr>'2010-T2'!Títulos_a_imprimir</vt:lpstr>
      <vt:lpstr>'2010-T3'!Títulos_a_imprimir</vt:lpstr>
      <vt:lpstr>'2010-T4'!Títulos_a_imprimir</vt:lpstr>
      <vt:lpstr>'2011-T1'!Títulos_a_imprimir</vt:lpstr>
      <vt:lpstr>'2011-T2'!Títulos_a_imprimir</vt:lpstr>
      <vt:lpstr>'2011-T3'!Títulos_a_imprimir</vt:lpstr>
      <vt:lpstr>'2011-T4'!Títulos_a_imprimir</vt:lpstr>
      <vt:lpstr>'2012-T1'!Títulos_a_imprimir</vt:lpstr>
      <vt:lpstr>'2012-T2'!Títulos_a_imprimir</vt:lpstr>
      <vt:lpstr>'2012-T3'!Títulos_a_imprimir</vt:lpstr>
      <vt:lpstr>'2012-T4'!Títulos_a_imprimir</vt:lpstr>
      <vt:lpstr>'2013-T1'!Títulos_a_imprimir</vt:lpstr>
      <vt:lpstr>'2013-T2'!Títulos_a_imprimir</vt:lpstr>
      <vt:lpstr>'2013-T3'!Títulos_a_imprimir</vt:lpstr>
      <vt:lpstr>'2013-T4'!Títulos_a_imprimir</vt:lpstr>
      <vt:lpstr>'2014-T1'!Títulos_a_imprimir</vt:lpstr>
      <vt:lpstr>'2014-T2'!Títulos_a_imprimir</vt:lpstr>
      <vt:lpstr>'2014-T3'!Títulos_a_imprimir</vt:lpstr>
      <vt:lpstr>'2014-T4'!Títulos_a_imprimir</vt:lpstr>
      <vt:lpstr>'2015-T1'!Títulos_a_imprimir</vt:lpstr>
      <vt:lpstr>'2015-T2'!Títulos_a_imprimir</vt:lpstr>
      <vt:lpstr>'2015-T3'!Títulos_a_imprimir</vt:lpstr>
      <vt:lpstr>'2016-T1'!Títulos_a_imprimir</vt:lpstr>
      <vt:lpstr>'2016-T2'!Títulos_a_imprimir</vt:lpstr>
      <vt:lpstr>'2016-T3'!Títulos_a_imprimir</vt:lpstr>
      <vt:lpstr>'2016-T4'!Títulos_a_imprimir</vt:lpstr>
      <vt:lpstr>'2017-T1'!Títulos_a_imprimir</vt:lpstr>
      <vt:lpstr>'2017-T2'!Títulos_a_imprimir</vt:lpstr>
      <vt:lpstr>'2017-T3'!Títulos_a_imprimir</vt:lpstr>
      <vt:lpstr>'2017-T4'!Títulos_a_imprimir</vt:lpstr>
      <vt:lpstr>'2018-T1'!Títulos_a_imprimir</vt:lpstr>
      <vt:lpstr>'2018-T2'!Títulos_a_imprimir</vt:lpstr>
      <vt:lpstr>'2018-T3'!Títulos_a_imprimir</vt:lpstr>
      <vt:lpstr>'2018-T4'!Títulos_a_imprimir</vt:lpstr>
      <vt:lpstr>'2019-T1'!Títulos_a_imprimir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2014-10-14T12:05:35Z</cp:lastPrinted>
  <dcterms:created xsi:type="dcterms:W3CDTF">2000-11-03T13:20:30Z</dcterms:created>
  <dcterms:modified xsi:type="dcterms:W3CDTF">2019-06-26T09:04:12Z</dcterms:modified>
</cp:coreProperties>
</file>